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50" windowWidth="27555" windowHeight="1377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2" i="1"/>
  <c r="F16" i="1" l="1"/>
  <c r="H16" i="1" l="1"/>
</calcChain>
</file>

<file path=xl/sharedStrings.xml><?xml version="1.0" encoding="utf-8"?>
<sst xmlns="http://schemas.openxmlformats.org/spreadsheetml/2006/main" count="125" uniqueCount="76">
  <si>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</si>
  <si>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</si>
  <si>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</si>
  <si>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</si>
  <si>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</si>
  <si>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</si>
  <si>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</si>
  <si>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</si>
  <si>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</si>
  <si>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</si>
  <si>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</si>
  <si>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</si>
  <si>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</si>
  <si>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72171</t>
  </si>
  <si>
    <t>TESTO</t>
  </si>
  <si>
    <t>#05632061</t>
  </si>
  <si>
    <t>Ručni pH-metar za tečnosti TESTO 206-pH1, proizvođač TESTO, Nemačka; pH tester za brzo merenje pH vrednosti u tecnostima sa istovremenim merenjem temperature. Poseduje kombinaciju pH imerzione i temperaturne sonde, za brzu i efikasnu temperaturn</t>
  </si>
  <si>
    <t>Fakultet za fizičku hemiju u Beogradu</t>
  </si>
  <si>
    <t>Studentski trg 12-16 11000 Beograd</t>
  </si>
  <si>
    <t>Gordana Ćirić Marjanović</t>
  </si>
  <si>
    <t>gordana@ffh.bg.ac.rs</t>
  </si>
  <si>
    <t>73134</t>
  </si>
  <si>
    <t>#05637352</t>
  </si>
  <si>
    <t xml:space="preserve">testo 735-2, 3 channel temp. meas.audible alarm, connection for max.3 optional radio probes, withreadings memory, PC software andUSB data transmission cable, withbattery and calibration protocol </t>
  </si>
  <si>
    <t>Fakultet tehničkih nauka u Novom Sadu</t>
  </si>
  <si>
    <t>Trg Dositeja Obradovića 6 21000 Novi Sad</t>
  </si>
  <si>
    <t>Sebastian Baloš</t>
  </si>
  <si>
    <t>sebab@uns.ac.rs</t>
  </si>
  <si>
    <t>73135</t>
  </si>
  <si>
    <t>#06020593</t>
  </si>
  <si>
    <t xml:space="preserve">Merna sonda, tip K, -60 do +1000 stepeni C, precnika 1,5 mm i duzine 300 mm </t>
  </si>
  <si>
    <t>73136</t>
  </si>
  <si>
    <t>#06025793</t>
  </si>
  <si>
    <t xml:space="preserve">Merna sonda, tip K, -200 do +40 stepeni C, Class 3, precnika 1,5 mm i duzine 500 mm </t>
  </si>
  <si>
    <t>73137</t>
  </si>
  <si>
    <t>#06025792</t>
  </si>
  <si>
    <t xml:space="preserve">Merna sonda, tip K, -200 do +1000 stepeni C, Class 1, precnika 1,5 mm i duzine 500 mm </t>
  </si>
  <si>
    <t>74827</t>
  </si>
  <si>
    <t>#0560 8302</t>
  </si>
  <si>
    <t xml:space="preserve">testo 830-T2, infrared thermometer </t>
  </si>
  <si>
    <t>Institut za multidisciplinarna istraživanja u Beogradu</t>
  </si>
  <si>
    <t>Kneza Višeslava 1 11000 Beograd</t>
  </si>
  <si>
    <t>Predrag Jovanić</t>
  </si>
  <si>
    <t>jovanicp@ikomline.net</t>
  </si>
  <si>
    <t>82820</t>
  </si>
  <si>
    <t>#05726560</t>
  </si>
  <si>
    <t xml:space="preserve">Testo 174H mini data logger, Testo 05726560 (5830123) </t>
  </si>
  <si>
    <t>Institut za pesticide i zaštitu životne sredine u Beogradu</t>
  </si>
  <si>
    <t>Banatska 31 b 11080 Zemun</t>
  </si>
  <si>
    <t>Dejan Marčić</t>
  </si>
  <si>
    <t>marcion@bitsyu.net</t>
  </si>
  <si>
    <t>82915</t>
  </si>
  <si>
    <t>#5800463</t>
  </si>
  <si>
    <t xml:space="preserve">Termohigrometar TESTO 610 </t>
  </si>
  <si>
    <t>Prirodnomatematički fakultet u Kragujevacu</t>
  </si>
  <si>
    <t>Radoja Domanovića 12 34000 Kragujevac</t>
  </si>
  <si>
    <t>Snežana Marković</t>
  </si>
  <si>
    <t>smarkovic@kg.ac.rs</t>
  </si>
  <si>
    <t>82936</t>
  </si>
  <si>
    <t>85007</t>
  </si>
  <si>
    <t>#0572 1754</t>
  </si>
  <si>
    <t xml:space="preserve">Data logger Temperature and humidity Testo 175 H1 (5830163) </t>
  </si>
  <si>
    <t>88967</t>
  </si>
  <si>
    <t>#0560 5350</t>
  </si>
  <si>
    <t xml:space="preserve">Uređaj za merenje koncentracije CO2 (CO2 measuring instrument with fixed probe)                                                             tip senzora: infracrveni sa 2 kanala  opseg merenja: 0- 10000 ppm CO2  tačnost:                             </t>
  </si>
  <si>
    <t>Miloš Živanov</t>
  </si>
  <si>
    <t>zivanov@uns.ac.rs</t>
  </si>
  <si>
    <t>88968</t>
  </si>
  <si>
    <t>#0554 0549</t>
  </si>
  <si>
    <t xml:space="preserve">Testo fast printer IRDA with wireless infrared interface; 1 roll thermal paper; 4 AA batteries; for printing out measurements on site  bežični infracrveni interfejs za komunikaciju sa uređajem  jedna rolna termalnog papira  4 AA baterije </t>
  </si>
  <si>
    <t>88969</t>
  </si>
  <si>
    <t>#0635 2045</t>
  </si>
  <si>
    <t xml:space="preserve">Pitova cev za merenje protoka, dužine 500 mm, prečnik 7 mm, dozvoljena temperatura do 600 C </t>
  </si>
  <si>
    <t>89026</t>
  </si>
  <si>
    <t>#6025693</t>
  </si>
  <si>
    <t xml:space="preserve">sonda, merni vrh od -200 do +1300oC, duzina=1000mm, precnik=3 mm, Tip K TESTO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</si>
</sst>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6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6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16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13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45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24</v>
      </c>
      <c r="J4" s="20" t="s">
        <v>25</v>
      </c>
      <c r="K4" s="20" t="s">
        <v>26</v>
      </c>
      <c r="L4" s="21" t="s">
        <v>27</v>
      </c>
    </row>
    <row r="5" spans="1:12" ht="60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24</v>
      </c>
      <c r="J5" s="20" t="s">
        <v>25</v>
      </c>
      <c r="K5" s="20" t="s">
        <v>26</v>
      </c>
      <c r="L5" s="21" t="s">
        <v>27</v>
      </c>
    </row>
    <row r="6" spans="1:12" ht="60" x14ac:dyDescent="0.25">
      <c r="A6" s="8">
        <v>5</v>
      </c>
      <c r="B6" s="19" t="s">
        <v>34</v>
      </c>
      <c r="C6" s="20" t="s">
        <v>14</v>
      </c>
      <c r="D6" s="20" t="s">
        <v>35</v>
      </c>
      <c r="E6" s="21" t="s">
        <v>36</v>
      </c>
      <c r="F6" s="22">
        <v>1</v>
      </c>
      <c r="G6" s="23"/>
      <c r="H6" s="10">
        <f>Table5[[#This Row],[Količina]]*Table5[[#This Row],[Jedinična cena]]</f>
        <v>0</v>
      </c>
      <c r="I6" s="24" t="s">
        <v>24</v>
      </c>
      <c r="J6" s="20" t="s">
        <v>25</v>
      </c>
      <c r="K6" s="20" t="s">
        <v>26</v>
      </c>
      <c r="L6" s="21" t="s">
        <v>27</v>
      </c>
    </row>
    <row r="7" spans="1:12" ht="45" x14ac:dyDescent="0.25">
      <c r="A7" s="18">
        <v>6</v>
      </c>
      <c r="B7" s="19" t="s">
        <v>37</v>
      </c>
      <c r="C7" s="20" t="s">
        <v>14</v>
      </c>
      <c r="D7" s="20" t="s">
        <v>38</v>
      </c>
      <c r="E7" s="21" t="s">
        <v>39</v>
      </c>
      <c r="F7" s="22">
        <v>1</v>
      </c>
      <c r="G7" s="23"/>
      <c r="H7" s="10">
        <f>Table5[[#This Row],[Količina]]*Table5[[#This Row],[Jedinična cena]]</f>
        <v>0</v>
      </c>
      <c r="I7" s="24" t="s">
        <v>40</v>
      </c>
      <c r="J7" s="20" t="s">
        <v>41</v>
      </c>
      <c r="K7" s="20" t="s">
        <v>42</v>
      </c>
      <c r="L7" s="21" t="s">
        <v>43</v>
      </c>
    </row>
    <row r="8" spans="1:12" ht="45" x14ac:dyDescent="0.25">
      <c r="A8" s="8">
        <v>7</v>
      </c>
      <c r="B8" s="19" t="s">
        <v>44</v>
      </c>
      <c r="C8" s="20" t="s">
        <v>14</v>
      </c>
      <c r="D8" s="20" t="s">
        <v>45</v>
      </c>
      <c r="E8" s="21" t="s">
        <v>46</v>
      </c>
      <c r="F8" s="22">
        <v>2</v>
      </c>
      <c r="G8" s="23"/>
      <c r="H8" s="10">
        <f>Table5[[#This Row],[Količina]]*Table5[[#This Row],[Jedinična cena]]</f>
        <v>0</v>
      </c>
      <c r="I8" s="24" t="s">
        <v>47</v>
      </c>
      <c r="J8" s="20" t="s">
        <v>48</v>
      </c>
      <c r="K8" s="20" t="s">
        <v>49</v>
      </c>
      <c r="L8" s="21" t="s">
        <v>50</v>
      </c>
    </row>
    <row r="9" spans="1:12" ht="30" x14ac:dyDescent="0.25">
      <c r="A9" s="18">
        <v>8</v>
      </c>
      <c r="B9" s="19" t="s">
        <v>51</v>
      </c>
      <c r="C9" s="20" t="s">
        <v>14</v>
      </c>
      <c r="D9" s="20" t="s">
        <v>52</v>
      </c>
      <c r="E9" s="21" t="s">
        <v>53</v>
      </c>
      <c r="F9" s="22">
        <v>1</v>
      </c>
      <c r="G9" s="23"/>
      <c r="H9" s="10">
        <f>Table5[[#This Row],[Količina]]*Table5[[#This Row],[Jedinična cena]]</f>
        <v>0</v>
      </c>
      <c r="I9" s="24" t="s">
        <v>54</v>
      </c>
      <c r="J9" s="20" t="s">
        <v>55</v>
      </c>
      <c r="K9" s="20" t="s">
        <v>56</v>
      </c>
      <c r="L9" s="21" t="s">
        <v>57</v>
      </c>
    </row>
    <row r="10" spans="1:12" ht="30" x14ac:dyDescent="0.25">
      <c r="A10" s="8">
        <v>9</v>
      </c>
      <c r="B10" s="19" t="s">
        <v>58</v>
      </c>
      <c r="C10" s="20" t="s">
        <v>14</v>
      </c>
      <c r="D10" s="20" t="s">
        <v>52</v>
      </c>
      <c r="E10" s="21" t="s">
        <v>53</v>
      </c>
      <c r="F10" s="22">
        <v>1</v>
      </c>
      <c r="G10" s="23"/>
      <c r="H10" s="10">
        <f>Table5[[#This Row],[Količina]]*Table5[[#This Row],[Jedinična cena]]</f>
        <v>0</v>
      </c>
      <c r="I10" s="24" t="s">
        <v>54</v>
      </c>
      <c r="J10" s="20" t="s">
        <v>55</v>
      </c>
      <c r="K10" s="20" t="s">
        <v>56</v>
      </c>
      <c r="L10" s="21" t="s">
        <v>57</v>
      </c>
    </row>
    <row r="11" spans="1:12" ht="45" x14ac:dyDescent="0.25">
      <c r="A11" s="18">
        <v>10</v>
      </c>
      <c r="B11" s="19" t="s">
        <v>59</v>
      </c>
      <c r="C11" s="20" t="s">
        <v>14</v>
      </c>
      <c r="D11" s="20" t="s">
        <v>60</v>
      </c>
      <c r="E11" s="21" t="s">
        <v>61</v>
      </c>
      <c r="F11" s="22">
        <v>3</v>
      </c>
      <c r="G11" s="23"/>
      <c r="H11" s="10">
        <f>Table5[[#This Row],[Količina]]*Table5[[#This Row],[Jedinična cena]]</f>
        <v>0</v>
      </c>
      <c r="I11" s="24" t="s">
        <v>47</v>
      </c>
      <c r="J11" s="20" t="s">
        <v>48</v>
      </c>
      <c r="K11" s="20" t="s">
        <v>49</v>
      </c>
      <c r="L11" s="21" t="s">
        <v>50</v>
      </c>
    </row>
    <row r="12" spans="1:12" ht="105" x14ac:dyDescent="0.25">
      <c r="A12" s="8">
        <v>11</v>
      </c>
      <c r="B12" s="19" t="s">
        <v>62</v>
      </c>
      <c r="C12" s="20" t="s">
        <v>14</v>
      </c>
      <c r="D12" s="20" t="s">
        <v>63</v>
      </c>
      <c r="E12" s="21" t="s">
        <v>64</v>
      </c>
      <c r="F12" s="22">
        <v>1</v>
      </c>
      <c r="G12" s="23"/>
      <c r="H12" s="10">
        <f>Table5[[#This Row],[Količina]]*Table5[[#This Row],[Jedinična cena]]</f>
        <v>0</v>
      </c>
      <c r="I12" s="24" t="s">
        <v>24</v>
      </c>
      <c r="J12" s="20" t="s">
        <v>25</v>
      </c>
      <c r="K12" s="20" t="s">
        <v>65</v>
      </c>
      <c r="L12" s="21" t="s">
        <v>66</v>
      </c>
    </row>
    <row r="13" spans="1:12" ht="165" x14ac:dyDescent="0.25">
      <c r="A13" s="18">
        <v>12</v>
      </c>
      <c r="B13" s="19" t="s">
        <v>67</v>
      </c>
      <c r="C13" s="20" t="s">
        <v>14</v>
      </c>
      <c r="D13" s="20" t="s">
        <v>68</v>
      </c>
      <c r="E13" s="21" t="s">
        <v>69</v>
      </c>
      <c r="F13" s="22">
        <v>1</v>
      </c>
      <c r="G13" s="23"/>
      <c r="H13" s="10">
        <f>Table5[[#This Row],[Količina]]*Table5[[#This Row],[Jedinična cena]]</f>
        <v>0</v>
      </c>
      <c r="I13" s="24" t="s">
        <v>24</v>
      </c>
      <c r="J13" s="20" t="s">
        <v>25</v>
      </c>
      <c r="K13" s="20" t="s">
        <v>65</v>
      </c>
      <c r="L13" s="21" t="s">
        <v>66</v>
      </c>
    </row>
    <row r="14" spans="1:12" ht="60" x14ac:dyDescent="0.25">
      <c r="A14" s="8">
        <v>13</v>
      </c>
      <c r="B14" s="19" t="s">
        <v>70</v>
      </c>
      <c r="C14" s="20" t="s">
        <v>14</v>
      </c>
      <c r="D14" s="20" t="s">
        <v>71</v>
      </c>
      <c r="E14" s="21" t="s">
        <v>72</v>
      </c>
      <c r="F14" s="22">
        <v>1</v>
      </c>
      <c r="G14" s="23"/>
      <c r="H14" s="10">
        <f>Table5[[#This Row],[Količina]]*Table5[[#This Row],[Jedinična cena]]</f>
        <v>0</v>
      </c>
      <c r="I14" s="24" t="s">
        <v>24</v>
      </c>
      <c r="J14" s="20" t="s">
        <v>25</v>
      </c>
      <c r="K14" s="20" t="s">
        <v>65</v>
      </c>
      <c r="L14" s="21" t="s">
        <v>66</v>
      </c>
    </row>
    <row r="15" spans="1:12" ht="60" x14ac:dyDescent="0.25">
      <c r="A15" s="18">
        <v>14</v>
      </c>
      <c r="B15" s="19" t="s">
        <v>73</v>
      </c>
      <c r="C15" s="20" t="s">
        <v>14</v>
      </c>
      <c r="D15" s="20" t="s">
        <v>74</v>
      </c>
      <c r="E15" s="21" t="s">
        <v>75</v>
      </c>
      <c r="F15" s="22">
        <v>4</v>
      </c>
      <c r="G15" s="23"/>
      <c r="H15" s="10">
        <f>Table5[[#This Row],[Količina]]*Table5[[#This Row],[Jedinična cena]]</f>
        <v>0</v>
      </c>
      <c r="I15" s="24" t="s">
        <v>24</v>
      </c>
      <c r="J15" s="20" t="s">
        <v>25</v>
      </c>
      <c r="K15" s="20" t="s">
        <v>65</v>
      </c>
      <c r="L15" s="21" t="s">
        <v>66</v>
      </c>
    </row>
    <row r="16" spans="1:12" x14ac:dyDescent="0.25">
      <c r="A16" s="12" t="s">
        <v>12</v>
      </c>
      <c r="B16" s="13"/>
      <c r="C16" s="13"/>
      <c r="D16" s="13"/>
      <c r="E16" s="14"/>
      <c r="F16" s="16">
        <f>SUBTOTAL(109,Table5[Količina])</f>
        <v>20</v>
      </c>
      <c r="G16" s="17"/>
      <c r="H16" s="15">
        <f>SUBTOTAL(109,Table5[Ukupna cena])</f>
        <v>0</v>
      </c>
      <c r="I16" s="12"/>
      <c r="J16" s="13"/>
      <c r="K16" s="13"/>
      <c r="L16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5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2012-05-18T12:48:55Z</dcterms:modified>
</cp:coreProperties>
</file>