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F21" i="1"/>
  <c r="H21" i="1"/>
</calcChain>
</file>

<file path=xl/sharedStrings.xml><?xml version="1.0" encoding="utf-8"?>
<sst xmlns="http://schemas.openxmlformats.org/spreadsheetml/2006/main" count="165" uniqueCount="91">
  <si>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</si>
  <si>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</si>
  <si>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</si>
  <si>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</si>
  <si>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</si>
  <si>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</si>
  <si>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</si>
  <si>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</si>
  <si>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</si>
  <si>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</si>
  <si>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</si>
  <si>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</si>
  <si>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</si>
  <si>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72006</t>
  </si>
  <si>
    <t>Biohit</t>
  </si>
  <si>
    <t>#720000</t>
  </si>
  <si>
    <t xml:space="preserve">Automatska pipeta 0.5-10µl </t>
  </si>
  <si>
    <t>Medicinski fakultet u Beogradu</t>
  </si>
  <si>
    <t>Dr Subotića 8 11000 Beograd</t>
  </si>
  <si>
    <t>Tatjana Simić</t>
  </si>
  <si>
    <t>tatjanasimic@med.bg.ac.rs</t>
  </si>
  <si>
    <t>72007</t>
  </si>
  <si>
    <t>#720005</t>
  </si>
  <si>
    <t xml:space="preserve">Automatska pipeta 0.1-2.5µl </t>
  </si>
  <si>
    <t>72008</t>
  </si>
  <si>
    <t>#720080</t>
  </si>
  <si>
    <t xml:space="preserve">Automatska pipeta 2-20µl </t>
  </si>
  <si>
    <t>72009</t>
  </si>
  <si>
    <t>#720050</t>
  </si>
  <si>
    <t xml:space="preserve">Automatska pipeta 10-100µl </t>
  </si>
  <si>
    <t>72010</t>
  </si>
  <si>
    <t>#720060</t>
  </si>
  <si>
    <t xml:space="preserve">Automatska pipeta 100-1000µl </t>
  </si>
  <si>
    <t>72261</t>
  </si>
  <si>
    <t>#721000</t>
  </si>
  <si>
    <t xml:space="preserve">Biohit Proline Carousel Stand for 5 pipettes </t>
  </si>
  <si>
    <t>75287</t>
  </si>
  <si>
    <t>#71020</t>
  </si>
  <si>
    <t xml:space="preserve">Biohit nastav.za pipete 0.2-10ul(a10 </t>
  </si>
  <si>
    <t>Medicinski fakultet u Nišu</t>
  </si>
  <si>
    <t>Braće Taskovića 81 18000 Niš</t>
  </si>
  <si>
    <t>Vladisav Stefanović</t>
  </si>
  <si>
    <t>stefan@ni.ac.rs</t>
  </si>
  <si>
    <t>75288</t>
  </si>
  <si>
    <t>#71035</t>
  </si>
  <si>
    <t xml:space="preserve">Biohit nastav.za pipete 0.5-300ul(a1      </t>
  </si>
  <si>
    <t>75303</t>
  </si>
  <si>
    <t>#53373</t>
  </si>
  <si>
    <t xml:space="preserve">001.02.901: BIOHIT pipetor 100-1000ul </t>
  </si>
  <si>
    <t>79832</t>
  </si>
  <si>
    <t>#781349</t>
  </si>
  <si>
    <t xml:space="preserve">Biohit Optifit bulk, (1000/bag) </t>
  </si>
  <si>
    <t>Institut za molekularnu genetiku i genetičko inženjerstvo u Beogradu</t>
  </si>
  <si>
    <t>Vojvode Stepe 444 11000 Beograd</t>
  </si>
  <si>
    <t>Milena Stevanović</t>
  </si>
  <si>
    <t>stevanov@eunet.rs</t>
  </si>
  <si>
    <t>83857</t>
  </si>
  <si>
    <t xml:space="preserve">Nastavci za pipete 10µl, 1000kom/pak </t>
  </si>
  <si>
    <t>Sonja Pavlović</t>
  </si>
  <si>
    <t>sonya@sezampro.rs</t>
  </si>
  <si>
    <t>87610</t>
  </si>
  <si>
    <t xml:space="preserve">Biohit Nastavci 10μl, 1000 kom pak/beli </t>
  </si>
  <si>
    <t>Institut za biološka istraživanja `Siniša Stanković` u Beogradu</t>
  </si>
  <si>
    <t>29. novembar 142 11060 Beograd</t>
  </si>
  <si>
    <t>Nikola Tanić</t>
  </si>
  <si>
    <t>nikolata@ibiss.bg.ac.rs</t>
  </si>
  <si>
    <t>90474</t>
  </si>
  <si>
    <t xml:space="preserve">Biohit Optifit Tip 10ul set 1000 komada </t>
  </si>
  <si>
    <t>Vesna Maksimović</t>
  </si>
  <si>
    <t>vesamax@imgge.bg.ac.rs</t>
  </si>
  <si>
    <t>90876</t>
  </si>
  <si>
    <t xml:space="preserve">automatska pipeta, 0.5-10µl </t>
  </si>
  <si>
    <t>Stomatološki fakultet u  Beogradu</t>
  </si>
  <si>
    <t>Jelena Milašin</t>
  </si>
  <si>
    <t>jelena_milasin@yahoo.com</t>
  </si>
  <si>
    <t>90877</t>
  </si>
  <si>
    <t>#720020</t>
  </si>
  <si>
    <t xml:space="preserve">automatska pipeta, 5-50µl </t>
  </si>
  <si>
    <t>90878</t>
  </si>
  <si>
    <t xml:space="preserve">automatska pipeta, 10-100µl </t>
  </si>
  <si>
    <t>90879</t>
  </si>
  <si>
    <t>#720070</t>
  </si>
  <si>
    <t xml:space="preserve">automatska pipeta, 20-200µl </t>
  </si>
  <si>
    <t>91466</t>
  </si>
  <si>
    <t>#780011</t>
  </si>
  <si>
    <t xml:space="preserve">Biohit Optifit Tips 300 μl </t>
  </si>
  <si>
    <t>Mladen Vujošević</t>
  </si>
  <si>
    <t>mladenvu@ibiss.bg.ac.rs</t>
  </si>
  <si>
    <t>91467</t>
  </si>
  <si>
    <t>#780016</t>
  </si>
  <si>
    <t xml:space="preserve">Biohit Optifit Tips 1000 μl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</si>
</sst>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1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view="pageLayout" topLeftCell="A16" zoomScaleNormal="100" workbookViewId="0">
      <selection activeCell="H23" sqref="H2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2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3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2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30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2</v>
      </c>
      <c r="G5" s="11"/>
      <c r="H5" s="10">
        <f>Table5[[#This Row],[Količina]]*Table5[[#This Row],[Jedinična cena]]</f>
        <v>0</v>
      </c>
      <c r="I5" s="22" t="s">
        <v>17</v>
      </c>
      <c r="J5" s="19" t="s">
        <v>18</v>
      </c>
      <c r="K5" s="19" t="s">
        <v>19</v>
      </c>
      <c r="L5" s="20" t="s">
        <v>20</v>
      </c>
    </row>
    <row r="6" spans="1:12" ht="30" x14ac:dyDescent="0.25">
      <c r="A6" s="8">
        <v>5</v>
      </c>
      <c r="B6" s="18" t="s">
        <v>30</v>
      </c>
      <c r="C6" s="19" t="s">
        <v>14</v>
      </c>
      <c r="D6" s="19" t="s">
        <v>31</v>
      </c>
      <c r="E6" s="20" t="s">
        <v>32</v>
      </c>
      <c r="F6" s="21">
        <v>2</v>
      </c>
      <c r="G6" s="11"/>
      <c r="H6" s="10">
        <f>Table5[[#This Row],[Količina]]*Table5[[#This Row],[Jedinična cena]]</f>
        <v>0</v>
      </c>
      <c r="I6" s="22" t="s">
        <v>17</v>
      </c>
      <c r="J6" s="19" t="s">
        <v>18</v>
      </c>
      <c r="K6" s="19" t="s">
        <v>19</v>
      </c>
      <c r="L6" s="20" t="s">
        <v>20</v>
      </c>
    </row>
    <row r="7" spans="1:12" ht="30" x14ac:dyDescent="0.25">
      <c r="A7" s="8">
        <v>6</v>
      </c>
      <c r="B7" s="18" t="s">
        <v>33</v>
      </c>
      <c r="C7" s="19" t="s">
        <v>14</v>
      </c>
      <c r="D7" s="19" t="s">
        <v>34</v>
      </c>
      <c r="E7" s="20" t="s">
        <v>35</v>
      </c>
      <c r="F7" s="21">
        <v>2</v>
      </c>
      <c r="G7" s="11"/>
      <c r="H7" s="10">
        <f>Table5[[#This Row],[Količina]]*Table5[[#This Row],[Jedinična cena]]</f>
        <v>0</v>
      </c>
      <c r="I7" s="22" t="s">
        <v>17</v>
      </c>
      <c r="J7" s="19" t="s">
        <v>18</v>
      </c>
      <c r="K7" s="19" t="s">
        <v>19</v>
      </c>
      <c r="L7" s="20" t="s">
        <v>20</v>
      </c>
    </row>
    <row r="8" spans="1:12" ht="30" x14ac:dyDescent="0.25">
      <c r="A8" s="8">
        <v>7</v>
      </c>
      <c r="B8" s="18" t="s">
        <v>36</v>
      </c>
      <c r="C8" s="19" t="s">
        <v>14</v>
      </c>
      <c r="D8" s="19" t="s">
        <v>37</v>
      </c>
      <c r="E8" s="20" t="s">
        <v>38</v>
      </c>
      <c r="F8" s="21">
        <v>1</v>
      </c>
      <c r="G8" s="11"/>
      <c r="H8" s="10">
        <f>Table5[[#This Row],[Količina]]*Table5[[#This Row],[Jedinična cena]]</f>
        <v>0</v>
      </c>
      <c r="I8" s="22" t="s">
        <v>39</v>
      </c>
      <c r="J8" s="19" t="s">
        <v>40</v>
      </c>
      <c r="K8" s="19" t="s">
        <v>41</v>
      </c>
      <c r="L8" s="20" t="s">
        <v>42</v>
      </c>
    </row>
    <row r="9" spans="1:12" ht="30" x14ac:dyDescent="0.25">
      <c r="A9" s="8">
        <v>8</v>
      </c>
      <c r="B9" s="18" t="s">
        <v>43</v>
      </c>
      <c r="C9" s="19" t="s">
        <v>14</v>
      </c>
      <c r="D9" s="19" t="s">
        <v>44</v>
      </c>
      <c r="E9" s="20" t="s">
        <v>45</v>
      </c>
      <c r="F9" s="21">
        <v>1</v>
      </c>
      <c r="G9" s="11"/>
      <c r="H9" s="10">
        <f>Table5[[#This Row],[Količina]]*Table5[[#This Row],[Jedinična cena]]</f>
        <v>0</v>
      </c>
      <c r="I9" s="22" t="s">
        <v>39</v>
      </c>
      <c r="J9" s="19" t="s">
        <v>40</v>
      </c>
      <c r="K9" s="19" t="s">
        <v>41</v>
      </c>
      <c r="L9" s="20" t="s">
        <v>42</v>
      </c>
    </row>
    <row r="10" spans="1:12" ht="30" x14ac:dyDescent="0.25">
      <c r="A10" s="8">
        <v>9</v>
      </c>
      <c r="B10" s="18" t="s">
        <v>46</v>
      </c>
      <c r="C10" s="19" t="s">
        <v>14</v>
      </c>
      <c r="D10" s="19" t="s">
        <v>47</v>
      </c>
      <c r="E10" s="20" t="s">
        <v>48</v>
      </c>
      <c r="F10" s="21">
        <v>1</v>
      </c>
      <c r="G10" s="11"/>
      <c r="H10" s="10">
        <f>Table5[[#This Row],[Količina]]*Table5[[#This Row],[Jedinična cena]]</f>
        <v>0</v>
      </c>
      <c r="I10" s="22" t="s">
        <v>39</v>
      </c>
      <c r="J10" s="19" t="s">
        <v>40</v>
      </c>
      <c r="K10" s="19" t="s">
        <v>41</v>
      </c>
      <c r="L10" s="20" t="s">
        <v>42</v>
      </c>
    </row>
    <row r="11" spans="1:12" ht="60" x14ac:dyDescent="0.25">
      <c r="A11" s="8">
        <v>10</v>
      </c>
      <c r="B11" s="18" t="s">
        <v>49</v>
      </c>
      <c r="C11" s="19" t="s">
        <v>14</v>
      </c>
      <c r="D11" s="19" t="s">
        <v>50</v>
      </c>
      <c r="E11" s="20" t="s">
        <v>51</v>
      </c>
      <c r="F11" s="21">
        <v>3</v>
      </c>
      <c r="G11" s="11"/>
      <c r="H11" s="10">
        <f>Table5[[#This Row],[Količina]]*Table5[[#This Row],[Jedinična cena]]</f>
        <v>0</v>
      </c>
      <c r="I11" s="22" t="s">
        <v>52</v>
      </c>
      <c r="J11" s="19" t="s">
        <v>53</v>
      </c>
      <c r="K11" s="19" t="s">
        <v>54</v>
      </c>
      <c r="L11" s="20" t="s">
        <v>55</v>
      </c>
    </row>
    <row r="12" spans="1:12" ht="60" x14ac:dyDescent="0.25">
      <c r="A12" s="8">
        <v>11</v>
      </c>
      <c r="B12" s="18" t="s">
        <v>56</v>
      </c>
      <c r="C12" s="19" t="s">
        <v>14</v>
      </c>
      <c r="D12" s="19" t="s">
        <v>50</v>
      </c>
      <c r="E12" s="20" t="s">
        <v>57</v>
      </c>
      <c r="F12" s="21">
        <v>15</v>
      </c>
      <c r="G12" s="11"/>
      <c r="H12" s="10">
        <f>Table5[[#This Row],[Količina]]*Table5[[#This Row],[Jedinična cena]]</f>
        <v>0</v>
      </c>
      <c r="I12" s="22" t="s">
        <v>52</v>
      </c>
      <c r="J12" s="19" t="s">
        <v>53</v>
      </c>
      <c r="K12" s="19" t="s">
        <v>58</v>
      </c>
      <c r="L12" s="20" t="s">
        <v>59</v>
      </c>
    </row>
    <row r="13" spans="1:12" ht="45" x14ac:dyDescent="0.25">
      <c r="A13" s="8">
        <v>12</v>
      </c>
      <c r="B13" s="18" t="s">
        <v>60</v>
      </c>
      <c r="C13" s="19" t="s">
        <v>14</v>
      </c>
      <c r="D13" s="19" t="s">
        <v>50</v>
      </c>
      <c r="E13" s="20" t="s">
        <v>61</v>
      </c>
      <c r="F13" s="21">
        <v>3</v>
      </c>
      <c r="G13" s="11"/>
      <c r="H13" s="10">
        <f>Table5[[#This Row],[Količina]]*Table5[[#This Row],[Jedinična cena]]</f>
        <v>0</v>
      </c>
      <c r="I13" s="22" t="s">
        <v>62</v>
      </c>
      <c r="J13" s="19" t="s">
        <v>63</v>
      </c>
      <c r="K13" s="19" t="s">
        <v>64</v>
      </c>
      <c r="L13" s="20" t="s">
        <v>65</v>
      </c>
    </row>
    <row r="14" spans="1:12" ht="60" x14ac:dyDescent="0.25">
      <c r="A14" s="8">
        <v>13</v>
      </c>
      <c r="B14" s="18" t="s">
        <v>66</v>
      </c>
      <c r="C14" s="19" t="s">
        <v>14</v>
      </c>
      <c r="D14" s="19" t="s">
        <v>50</v>
      </c>
      <c r="E14" s="20" t="s">
        <v>67</v>
      </c>
      <c r="F14" s="21">
        <v>3</v>
      </c>
      <c r="G14" s="11"/>
      <c r="H14" s="10">
        <f>Table5[[#This Row],[Količina]]*Table5[[#This Row],[Jedinična cena]]</f>
        <v>0</v>
      </c>
      <c r="I14" s="22" t="s">
        <v>52</v>
      </c>
      <c r="J14" s="19" t="s">
        <v>53</v>
      </c>
      <c r="K14" s="19" t="s">
        <v>68</v>
      </c>
      <c r="L14" s="20" t="s">
        <v>69</v>
      </c>
    </row>
    <row r="15" spans="1:12" ht="30" x14ac:dyDescent="0.25">
      <c r="A15" s="8">
        <v>14</v>
      </c>
      <c r="B15" s="18" t="s">
        <v>70</v>
      </c>
      <c r="C15" s="19" t="s">
        <v>14</v>
      </c>
      <c r="D15" s="19" t="s">
        <v>15</v>
      </c>
      <c r="E15" s="20" t="s">
        <v>71</v>
      </c>
      <c r="F15" s="21">
        <v>1</v>
      </c>
      <c r="G15" s="11"/>
      <c r="H15" s="10">
        <f>Table5[[#This Row],[Količina]]*Table5[[#This Row],[Jedinična cena]]</f>
        <v>0</v>
      </c>
      <c r="I15" s="22" t="s">
        <v>72</v>
      </c>
      <c r="J15" s="19" t="s">
        <v>18</v>
      </c>
      <c r="K15" s="19" t="s">
        <v>73</v>
      </c>
      <c r="L15" s="20" t="s">
        <v>74</v>
      </c>
    </row>
    <row r="16" spans="1:12" ht="30" x14ac:dyDescent="0.25">
      <c r="A16" s="8">
        <v>15</v>
      </c>
      <c r="B16" s="18" t="s">
        <v>75</v>
      </c>
      <c r="C16" s="19" t="s">
        <v>14</v>
      </c>
      <c r="D16" s="19" t="s">
        <v>76</v>
      </c>
      <c r="E16" s="20" t="s">
        <v>77</v>
      </c>
      <c r="F16" s="21">
        <v>1</v>
      </c>
      <c r="G16" s="11"/>
      <c r="H16" s="10">
        <f>Table5[[#This Row],[Količina]]*Table5[[#This Row],[Jedinična cena]]</f>
        <v>0</v>
      </c>
      <c r="I16" s="22" t="s">
        <v>72</v>
      </c>
      <c r="J16" s="19" t="s">
        <v>18</v>
      </c>
      <c r="K16" s="19" t="s">
        <v>73</v>
      </c>
      <c r="L16" s="20" t="s">
        <v>74</v>
      </c>
    </row>
    <row r="17" spans="1:12" ht="30" x14ac:dyDescent="0.25">
      <c r="A17" s="8">
        <v>16</v>
      </c>
      <c r="B17" s="18" t="s">
        <v>78</v>
      </c>
      <c r="C17" s="19" t="s">
        <v>14</v>
      </c>
      <c r="D17" s="19" t="s">
        <v>28</v>
      </c>
      <c r="E17" s="20" t="s">
        <v>79</v>
      </c>
      <c r="F17" s="21">
        <v>1</v>
      </c>
      <c r="G17" s="11"/>
      <c r="H17" s="10">
        <f>Table5[[#This Row],[Količina]]*Table5[[#This Row],[Jedinična cena]]</f>
        <v>0</v>
      </c>
      <c r="I17" s="22" t="s">
        <v>72</v>
      </c>
      <c r="J17" s="19" t="s">
        <v>18</v>
      </c>
      <c r="K17" s="19" t="s">
        <v>73</v>
      </c>
      <c r="L17" s="20" t="s">
        <v>74</v>
      </c>
    </row>
    <row r="18" spans="1:12" ht="30" x14ac:dyDescent="0.25">
      <c r="A18" s="8">
        <v>17</v>
      </c>
      <c r="B18" s="18" t="s">
        <v>80</v>
      </c>
      <c r="C18" s="19" t="s">
        <v>14</v>
      </c>
      <c r="D18" s="19" t="s">
        <v>81</v>
      </c>
      <c r="E18" s="20" t="s">
        <v>82</v>
      </c>
      <c r="F18" s="21">
        <v>1</v>
      </c>
      <c r="G18" s="11"/>
      <c r="H18" s="10">
        <f>Table5[[#This Row],[Količina]]*Table5[[#This Row],[Jedinična cena]]</f>
        <v>0</v>
      </c>
      <c r="I18" s="22" t="s">
        <v>72</v>
      </c>
      <c r="J18" s="19" t="s">
        <v>18</v>
      </c>
      <c r="K18" s="19" t="s">
        <v>73</v>
      </c>
      <c r="L18" s="20" t="s">
        <v>74</v>
      </c>
    </row>
    <row r="19" spans="1:12" ht="45" x14ac:dyDescent="0.25">
      <c r="A19" s="8">
        <v>18</v>
      </c>
      <c r="B19" s="18" t="s">
        <v>83</v>
      </c>
      <c r="C19" s="19" t="s">
        <v>14</v>
      </c>
      <c r="D19" s="19" t="s">
        <v>84</v>
      </c>
      <c r="E19" s="20" t="s">
        <v>85</v>
      </c>
      <c r="F19" s="21">
        <v>3</v>
      </c>
      <c r="G19" s="11"/>
      <c r="H19" s="10">
        <f>Table5[[#This Row],[Količina]]*Table5[[#This Row],[Jedinična cena]]</f>
        <v>0</v>
      </c>
      <c r="I19" s="22" t="s">
        <v>62</v>
      </c>
      <c r="J19" s="19" t="s">
        <v>63</v>
      </c>
      <c r="K19" s="19" t="s">
        <v>86</v>
      </c>
      <c r="L19" s="20" t="s">
        <v>87</v>
      </c>
    </row>
    <row r="20" spans="1:12" ht="45" x14ac:dyDescent="0.25">
      <c r="A20" s="8">
        <v>19</v>
      </c>
      <c r="B20" s="18" t="s">
        <v>88</v>
      </c>
      <c r="C20" s="19" t="s">
        <v>14</v>
      </c>
      <c r="D20" s="19" t="s">
        <v>89</v>
      </c>
      <c r="E20" s="20" t="s">
        <v>90</v>
      </c>
      <c r="F20" s="21">
        <v>1</v>
      </c>
      <c r="G20" s="11"/>
      <c r="H20" s="10">
        <f>Table5[[#This Row],[Količina]]*Table5[[#This Row],[Jedinična cena]]</f>
        <v>0</v>
      </c>
      <c r="I20" s="22" t="s">
        <v>62</v>
      </c>
      <c r="J20" s="19" t="s">
        <v>63</v>
      </c>
      <c r="K20" s="19" t="s">
        <v>86</v>
      </c>
      <c r="L20" s="20" t="s">
        <v>87</v>
      </c>
    </row>
    <row r="21" spans="1:12" x14ac:dyDescent="0.25">
      <c r="A21" s="12" t="s">
        <v>12</v>
      </c>
      <c r="B21" s="13"/>
      <c r="C21" s="13"/>
      <c r="D21" s="13"/>
      <c r="E21" s="14"/>
      <c r="F21" s="16">
        <f>SUBTOTAL(109,Table5[Količina])</f>
        <v>47</v>
      </c>
      <c r="G21" s="17"/>
      <c r="H21" s="15">
        <f>SUBTOTAL(109,Table5[Ukupna cena])</f>
        <v>0</v>
      </c>
      <c r="I21" s="12"/>
      <c r="J21" s="13"/>
      <c r="K21" s="13"/>
      <c r="L21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0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2012-05-23T09:33:30Z</dcterms:modified>
</cp:coreProperties>
</file>