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450" windowWidth="27555" windowHeight="13770"/>
  </bookViews>
  <sheets>
    <sheet name="Sheet10" sheetId="1" r:id="rId1"/>
  </sheets>
  <definedNames>
    <definedName name="_xlnm.Print_Titles" localSheetId="0">Sheet10!$1:$1</definedName>
  </definedNames>
  <calcPr calcId="145621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2" i="1"/>
  <c r="F36" i="1"/>
  <c r="H36" i="1"/>
</calcChain>
</file>

<file path=xl/sharedStrings.xml><?xml version="1.0" encoding="utf-8"?>
<sst xmlns="http://schemas.openxmlformats.org/spreadsheetml/2006/main" count="285" uniqueCount="170">
  <si>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</si>
  <si>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</si>
  <si>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</si>
  <si>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</si>
  <si>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</si>
  <si>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</si>
  <si>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</si>
  <si>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</si>
  <si>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</si>
  <si>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</si>
  <si>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</si>
  <si>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</si>
  <si>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</si>
  <si>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72835</t>
  </si>
  <si>
    <t>Fisher chemical</t>
  </si>
  <si>
    <t xml:space="preserve">#PI35552 </t>
  </si>
  <si>
    <t xml:space="preserve">GT A-RB IGG DYLIGHT 488 1 ML  </t>
  </si>
  <si>
    <t>Medicinski fakultet u Beogradu</t>
  </si>
  <si>
    <t>Dr Subotića 8 11000 Beograd</t>
  </si>
  <si>
    <t>Nataša Petronijević</t>
  </si>
  <si>
    <t>natasapetronijevic@yahoo.com</t>
  </si>
  <si>
    <t>72961</t>
  </si>
  <si>
    <t># No.</t>
  </si>
  <si>
    <t xml:space="preserve">1220: THERMO SCI ANATOM PATH 0.47 x 0.47 x 0.79 in. (12 x 12 x 20mm) </t>
  </si>
  <si>
    <t>72962</t>
  </si>
  <si>
    <t>#14-373-65</t>
  </si>
  <si>
    <t xml:space="preserve"> Andwin Scientific Tissue-Tek* CRYO-OCT Compound  </t>
  </si>
  <si>
    <t>73371</t>
  </si>
  <si>
    <t>#14386100D</t>
  </si>
  <si>
    <t xml:space="preserve">Fisherbrand Hollow Cathode Single-Element 11/2 in. dia. Lamps, For all AA spectrophotometers except Perkin-Elmer </t>
  </si>
  <si>
    <t>Fakultet tehničkih nauka u Novom Sadu</t>
  </si>
  <si>
    <t>Trg Dositeja Obradovića 6 21000 Novi Sad</t>
  </si>
  <si>
    <t>Dušan Milovanović</t>
  </si>
  <si>
    <t>dusanmilovanovic@uns.ac.rs</t>
  </si>
  <si>
    <t>77893</t>
  </si>
  <si>
    <t>#42431-1000</t>
  </si>
  <si>
    <t xml:space="preserve">Diethyldithiocarbamic acid, sodium salt trihydrate; Reagent ACS; 100g </t>
  </si>
  <si>
    <t>Institut za voćarstvo u Čačku</t>
  </si>
  <si>
    <t>Kralja Petra I br. 9 32000 Čačak</t>
  </si>
  <si>
    <t>Slađana Marić</t>
  </si>
  <si>
    <t>nidzovicsladja@yahoo.com</t>
  </si>
  <si>
    <t>77983</t>
  </si>
  <si>
    <t>#E/0600DF/15*FS</t>
  </si>
  <si>
    <t xml:space="preserve">Ethanol, absolute, extra pure 1l </t>
  </si>
  <si>
    <t>Institut za povrtarstvo u Smederevskoj Palanci</t>
  </si>
  <si>
    <t>Karađorđeva 71 11420 Smederevska Palanka</t>
  </si>
  <si>
    <t>Jasmina Zdravković</t>
  </si>
  <si>
    <t>jzdravkovic@institut-palanka.co.rs</t>
  </si>
  <si>
    <t>78571</t>
  </si>
  <si>
    <t xml:space="preserve">#06-414-6 </t>
  </si>
  <si>
    <t xml:space="preserve">Pyrex Square Media/Solution Bottles and Caps (250mL) with GL45 Screw Cap, Case of 10 </t>
  </si>
  <si>
    <t>Poljoprivredni fakultet u Novom Sadu</t>
  </si>
  <si>
    <t>Trg Dositeja Obradovića 8 21000 Novi Sad</t>
  </si>
  <si>
    <t>Vladislav Ognjanov</t>
  </si>
  <si>
    <t>vognjanov@polj.uns.ac.rs</t>
  </si>
  <si>
    <t>78572</t>
  </si>
  <si>
    <t xml:space="preserve">#06-414-7 </t>
  </si>
  <si>
    <t xml:space="preserve">Pyrex Square Media/Solution Bottles and Caps (500mL) with GL45 Screw Cap, Case of 10 </t>
  </si>
  <si>
    <t>78599</t>
  </si>
  <si>
    <t>#D/P351/44</t>
  </si>
  <si>
    <t xml:space="preserve">DL/Dithiothreitol </t>
  </si>
  <si>
    <t>Institut za biološka istraživanja `Siniša Stanković` u Beogradu</t>
  </si>
  <si>
    <t>29. novembar 142 11060 Beograd</t>
  </si>
  <si>
    <t>Angelina Subotić</t>
  </si>
  <si>
    <t>heroina@ibiss.bg.ac.rs</t>
  </si>
  <si>
    <t>78600</t>
  </si>
  <si>
    <t>#G/0800/60</t>
  </si>
  <si>
    <t xml:space="preserve">Glycine </t>
  </si>
  <si>
    <t>78601</t>
  </si>
  <si>
    <t>#BP170-500</t>
  </si>
  <si>
    <t xml:space="preserve">Acrylamide </t>
  </si>
  <si>
    <t>79042</t>
  </si>
  <si>
    <t>#14-379-342 BrandTech Scientific No.</t>
  </si>
  <si>
    <t xml:space="preserve">4761151  :BRAND* Titrette* Digital Bottle-Top Burets from BrandTech* 25ml </t>
  </si>
  <si>
    <t>Institut za prehrambene tehnologije u Novom Sadu</t>
  </si>
  <si>
    <t>Bulevar cara Lazara 1 21000 Novi Sad</t>
  </si>
  <si>
    <t>Tatjana Tasić</t>
  </si>
  <si>
    <t>tatjana.tasic@fins.uns.ac.rs</t>
  </si>
  <si>
    <t>79340</t>
  </si>
  <si>
    <t>#T/4205/69 1kg</t>
  </si>
  <si>
    <t xml:space="preserve">Tween 40 (prah) </t>
  </si>
  <si>
    <t>Prirodnomatematički fakultet u Kragujevacu</t>
  </si>
  <si>
    <t>Radoja Domanovića 12 34000 Kragujevac</t>
  </si>
  <si>
    <t>Snežana Marković</t>
  </si>
  <si>
    <t>smarkovic@kg.ac.rs</t>
  </si>
  <si>
    <t>79341</t>
  </si>
  <si>
    <t>#C/7020/46 25g</t>
  </si>
  <si>
    <t xml:space="preserve">Kongo-crveno (congo-red) (pure) </t>
  </si>
  <si>
    <t>81404</t>
  </si>
  <si>
    <t>#FB55578</t>
  </si>
  <si>
    <t xml:space="preserve">Magnetic stir bar set 12 assorted octagonal followers with pivot ring, 2 each of 113mm x 8mm, 16mm x 8mm, 25mm x 10mm, 38mm x 10mm, 51mm x 10mm, 64mm x 10mm white PTFE encased Fisherbrand, Fisher Scientific </t>
  </si>
  <si>
    <t>Institut za molekularnu genetiku i genetičko inženjerstvo u Beogradu</t>
  </si>
  <si>
    <t>Vojvode Stepe 444 11000 Beograd</t>
  </si>
  <si>
    <t>Nataša Kovačević Grujičić</t>
  </si>
  <si>
    <t>grooy@eunet.rs</t>
  </si>
  <si>
    <t>83245</t>
  </si>
  <si>
    <t>#NC9698746</t>
  </si>
  <si>
    <t xml:space="preserve">docosahexaenoic acid (DHA)-1G </t>
  </si>
  <si>
    <t>Hemijski fakultet u Beogradu</t>
  </si>
  <si>
    <t>Studentski trg 12-16 11000 Beograd</t>
  </si>
  <si>
    <t>Marija  Gavrović-Jankulović</t>
  </si>
  <si>
    <t>rjankov@chem.bg.ac.rs</t>
  </si>
  <si>
    <t>83246</t>
  </si>
  <si>
    <t>#NC0249307</t>
  </si>
  <si>
    <t xml:space="preserve">eicosapentaenoic acid 500 MG </t>
  </si>
  <si>
    <t>83247</t>
  </si>
  <si>
    <t>#AC21500-1000</t>
  </si>
  <si>
    <t xml:space="preserve">HEPES sodium salt 99%, 100G </t>
  </si>
  <si>
    <t>83795</t>
  </si>
  <si>
    <t>#C19-100</t>
  </si>
  <si>
    <t xml:space="preserve">Cadmium Sulfate 8/3 Hydrate </t>
  </si>
  <si>
    <t>Branka Vasiljević</t>
  </si>
  <si>
    <t>vasiljb@eunet.rs</t>
  </si>
  <si>
    <t>83796</t>
  </si>
  <si>
    <t>#9.129 805</t>
  </si>
  <si>
    <t xml:space="preserve">pH strips 0-14 </t>
  </si>
  <si>
    <t>83797</t>
  </si>
  <si>
    <t>#9.198 940</t>
  </si>
  <si>
    <t xml:space="preserve">Magnetic stirring bars 40mmx8mm </t>
  </si>
  <si>
    <t>83798</t>
  </si>
  <si>
    <t>#AC26831-0025</t>
  </si>
  <si>
    <t xml:space="preserve">Acetone, HPLC grade, 99.8% </t>
  </si>
  <si>
    <t>85328</t>
  </si>
  <si>
    <t>#J/4100/08*FSH</t>
  </si>
  <si>
    <t xml:space="preserve">Folin-Ciocalteus phenol reagent </t>
  </si>
  <si>
    <t>85329</t>
  </si>
  <si>
    <t>#A/1960/53*FSH</t>
  </si>
  <si>
    <t xml:space="preserve">Aluminium chloride hydrate </t>
  </si>
  <si>
    <t>87435</t>
  </si>
  <si>
    <t>#30-30-104</t>
  </si>
  <si>
    <t xml:space="preserve">Alumna plate, 10.6 x 10.2 cm, notched, 5 p. </t>
  </si>
  <si>
    <t>87436</t>
  </si>
  <si>
    <t>#30-32-104T</t>
  </si>
  <si>
    <t xml:space="preserve">Biostep T-spacer, 10.6 cm long, 0.75 mm thick 2 p. </t>
  </si>
  <si>
    <t>87437</t>
  </si>
  <si>
    <t>#30-32-105T</t>
  </si>
  <si>
    <t xml:space="preserve">Biostep T-spacer, 10.6 cm long, 1 mm thick 2p. </t>
  </si>
  <si>
    <t>88350</t>
  </si>
  <si>
    <t>#CSL-AG100</t>
  </si>
  <si>
    <t xml:space="preserve">Clever Scientific, Agarose, 100g, for DNA electrophoresis </t>
  </si>
  <si>
    <t>88428</t>
  </si>
  <si>
    <t>#NC0267617</t>
  </si>
  <si>
    <t xml:space="preserve">N-Phenacylthiazolium bromide, 5g; CAS No 5304-34-7 </t>
  </si>
  <si>
    <t>88775</t>
  </si>
  <si>
    <t xml:space="preserve">#A/0626/21 </t>
  </si>
  <si>
    <t xml:space="preserve">Acetonitrile, 5 L   </t>
  </si>
  <si>
    <t>Medicinski fakultet u Nišu</t>
  </si>
  <si>
    <t>Braće Taskovića 81 18000 Niš</t>
  </si>
  <si>
    <t>Dušica Pavlović</t>
  </si>
  <si>
    <t>pavlovic.dusica@gmail.com</t>
  </si>
  <si>
    <t>88776</t>
  </si>
  <si>
    <t xml:space="preserve">#C/4966/17*FSH </t>
  </si>
  <si>
    <t xml:space="preserve">Hloroform, 2,5 L  </t>
  </si>
  <si>
    <t>89241</t>
  </si>
  <si>
    <t xml:space="preserve">#BP176100 </t>
  </si>
  <si>
    <t xml:space="preserve">2-Mercaptoethanol Electrophoresis, 100 g </t>
  </si>
  <si>
    <t>Poljoprivredni fakultet u Beogradu</t>
  </si>
  <si>
    <t>Nemanjina 6 11080 Zemun</t>
  </si>
  <si>
    <t>Tanja Vučić</t>
  </si>
  <si>
    <t>tvucic@agrif.bg.ac.rs</t>
  </si>
  <si>
    <t>89242</t>
  </si>
  <si>
    <t>#BP115-25</t>
  </si>
  <si>
    <t xml:space="preserve">Bromophenol Blue Free Acid, 25 g </t>
  </si>
  <si>
    <t>91356</t>
  </si>
  <si>
    <t xml:space="preserve">#50-749-5493 </t>
  </si>
  <si>
    <t xml:space="preserve">AMMONIUM TUNGSTATE (META) 100G  </t>
  </si>
  <si>
    <t>Institut za nuklearne nauke `Vinča`</t>
  </si>
  <si>
    <t>Mike Petrovića Alasa 12 11001 Beograd</t>
  </si>
  <si>
    <t>Milica Marčeta-Kaninski</t>
  </si>
  <si>
    <t>milica@vinca.rs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</si>
</sst>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36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6"/>
  <sheetViews>
    <sheetView tabSelected="1" view="pageLayout" topLeftCell="A15" zoomScaleNormal="100" workbookViewId="0">
      <selection activeCell="D16" sqref="D16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45" x14ac:dyDescent="0.25">
      <c r="A3" s="8">
        <v>2</v>
      </c>
      <c r="B3" s="18" t="s">
        <v>21</v>
      </c>
      <c r="C3" s="19" t="s">
        <v>14</v>
      </c>
      <c r="D3" s="19" t="s">
        <v>22</v>
      </c>
      <c r="E3" s="20" t="s">
        <v>23</v>
      </c>
      <c r="F3" s="21">
        <v>1</v>
      </c>
      <c r="G3" s="11"/>
      <c r="H3" s="10">
        <f>Table5[[#This Row],[Količina]]*Table5[[#This Row],[Jedinična cena]]</f>
        <v>0</v>
      </c>
      <c r="I3" s="22" t="s">
        <v>17</v>
      </c>
      <c r="J3" s="19" t="s">
        <v>18</v>
      </c>
      <c r="K3" s="19" t="s">
        <v>19</v>
      </c>
      <c r="L3" s="20" t="s">
        <v>20</v>
      </c>
    </row>
    <row r="4" spans="1:12" ht="30" x14ac:dyDescent="0.25">
      <c r="A4" s="8">
        <v>3</v>
      </c>
      <c r="B4" s="18" t="s">
        <v>24</v>
      </c>
      <c r="C4" s="19" t="s">
        <v>14</v>
      </c>
      <c r="D4" s="19" t="s">
        <v>25</v>
      </c>
      <c r="E4" s="20" t="s">
        <v>26</v>
      </c>
      <c r="F4" s="21">
        <v>1</v>
      </c>
      <c r="G4" s="11"/>
      <c r="H4" s="10">
        <f>Table5[[#This Row],[Količina]]*Table5[[#This Row],[Jedinična cena]]</f>
        <v>0</v>
      </c>
      <c r="I4" s="22" t="s">
        <v>17</v>
      </c>
      <c r="J4" s="19" t="s">
        <v>18</v>
      </c>
      <c r="K4" s="19" t="s">
        <v>19</v>
      </c>
      <c r="L4" s="20" t="s">
        <v>20</v>
      </c>
    </row>
    <row r="5" spans="1:12" ht="75" x14ac:dyDescent="0.25">
      <c r="A5" s="8">
        <v>4</v>
      </c>
      <c r="B5" s="18" t="s">
        <v>27</v>
      </c>
      <c r="C5" s="19" t="s">
        <v>14</v>
      </c>
      <c r="D5" s="19" t="s">
        <v>28</v>
      </c>
      <c r="E5" s="20" t="s">
        <v>29</v>
      </c>
      <c r="F5" s="21">
        <v>1</v>
      </c>
      <c r="G5" s="11"/>
      <c r="H5" s="10">
        <f>Table5[[#This Row],[Količina]]*Table5[[#This Row],[Jedinična cena]]</f>
        <v>0</v>
      </c>
      <c r="I5" s="22" t="s">
        <v>30</v>
      </c>
      <c r="J5" s="19" t="s">
        <v>31</v>
      </c>
      <c r="K5" s="19" t="s">
        <v>32</v>
      </c>
      <c r="L5" s="20" t="s">
        <v>33</v>
      </c>
    </row>
    <row r="6" spans="1:12" ht="60" x14ac:dyDescent="0.25">
      <c r="A6" s="8">
        <v>5</v>
      </c>
      <c r="B6" s="18" t="s">
        <v>34</v>
      </c>
      <c r="C6" s="19" t="s">
        <v>14</v>
      </c>
      <c r="D6" s="19" t="s">
        <v>35</v>
      </c>
      <c r="E6" s="20" t="s">
        <v>36</v>
      </c>
      <c r="F6" s="21">
        <v>1</v>
      </c>
      <c r="G6" s="11"/>
      <c r="H6" s="10">
        <f>Table5[[#This Row],[Količina]]*Table5[[#This Row],[Jedinična cena]]</f>
        <v>0</v>
      </c>
      <c r="I6" s="22" t="s">
        <v>37</v>
      </c>
      <c r="J6" s="19" t="s">
        <v>38</v>
      </c>
      <c r="K6" s="19" t="s">
        <v>39</v>
      </c>
      <c r="L6" s="20" t="s">
        <v>40</v>
      </c>
    </row>
    <row r="7" spans="1:12" ht="30" x14ac:dyDescent="0.25">
      <c r="A7" s="8">
        <v>6</v>
      </c>
      <c r="B7" s="18" t="s">
        <v>41</v>
      </c>
      <c r="C7" s="19" t="s">
        <v>14</v>
      </c>
      <c r="D7" s="19" t="s">
        <v>42</v>
      </c>
      <c r="E7" s="20" t="s">
        <v>43</v>
      </c>
      <c r="F7" s="21">
        <v>1</v>
      </c>
      <c r="G7" s="11"/>
      <c r="H7" s="10">
        <f>Table5[[#This Row],[Količina]]*Table5[[#This Row],[Jedinična cena]]</f>
        <v>0</v>
      </c>
      <c r="I7" s="22" t="s">
        <v>44</v>
      </c>
      <c r="J7" s="19" t="s">
        <v>45</v>
      </c>
      <c r="K7" s="19" t="s">
        <v>46</v>
      </c>
      <c r="L7" s="20" t="s">
        <v>47</v>
      </c>
    </row>
    <row r="8" spans="1:12" ht="60" x14ac:dyDescent="0.25">
      <c r="A8" s="8">
        <v>7</v>
      </c>
      <c r="B8" s="18" t="s">
        <v>48</v>
      </c>
      <c r="C8" s="19" t="s">
        <v>14</v>
      </c>
      <c r="D8" s="19" t="s">
        <v>49</v>
      </c>
      <c r="E8" s="20" t="s">
        <v>50</v>
      </c>
      <c r="F8" s="21">
        <v>1</v>
      </c>
      <c r="G8" s="11"/>
      <c r="H8" s="10">
        <f>Table5[[#This Row],[Količina]]*Table5[[#This Row],[Jedinična cena]]</f>
        <v>0</v>
      </c>
      <c r="I8" s="22" t="s">
        <v>51</v>
      </c>
      <c r="J8" s="19" t="s">
        <v>52</v>
      </c>
      <c r="K8" s="19" t="s">
        <v>53</v>
      </c>
      <c r="L8" s="20" t="s">
        <v>54</v>
      </c>
    </row>
    <row r="9" spans="1:12" ht="60" x14ac:dyDescent="0.25">
      <c r="A9" s="8">
        <v>8</v>
      </c>
      <c r="B9" s="18" t="s">
        <v>55</v>
      </c>
      <c r="C9" s="19" t="s">
        <v>14</v>
      </c>
      <c r="D9" s="19" t="s">
        <v>56</v>
      </c>
      <c r="E9" s="20" t="s">
        <v>57</v>
      </c>
      <c r="F9" s="21">
        <v>1</v>
      </c>
      <c r="G9" s="11"/>
      <c r="H9" s="10">
        <f>Table5[[#This Row],[Količina]]*Table5[[#This Row],[Jedinična cena]]</f>
        <v>0</v>
      </c>
      <c r="I9" s="22" t="s">
        <v>51</v>
      </c>
      <c r="J9" s="19" t="s">
        <v>52</v>
      </c>
      <c r="K9" s="19" t="s">
        <v>53</v>
      </c>
      <c r="L9" s="20" t="s">
        <v>54</v>
      </c>
    </row>
    <row r="10" spans="1:12" ht="45" x14ac:dyDescent="0.25">
      <c r="A10" s="8">
        <v>9</v>
      </c>
      <c r="B10" s="18" t="s">
        <v>58</v>
      </c>
      <c r="C10" s="19" t="s">
        <v>14</v>
      </c>
      <c r="D10" s="19" t="s">
        <v>59</v>
      </c>
      <c r="E10" s="20" t="s">
        <v>60</v>
      </c>
      <c r="F10" s="21">
        <v>1</v>
      </c>
      <c r="G10" s="11"/>
      <c r="H10" s="10">
        <f>Table5[[#This Row],[Količina]]*Table5[[#This Row],[Jedinična cena]]</f>
        <v>0</v>
      </c>
      <c r="I10" s="22" t="s">
        <v>61</v>
      </c>
      <c r="J10" s="19" t="s">
        <v>62</v>
      </c>
      <c r="K10" s="19" t="s">
        <v>63</v>
      </c>
      <c r="L10" s="20" t="s">
        <v>64</v>
      </c>
    </row>
    <row r="11" spans="1:12" ht="45" x14ac:dyDescent="0.25">
      <c r="A11" s="8">
        <v>10</v>
      </c>
      <c r="B11" s="18" t="s">
        <v>65</v>
      </c>
      <c r="C11" s="19" t="s">
        <v>14</v>
      </c>
      <c r="D11" s="19" t="s">
        <v>66</v>
      </c>
      <c r="E11" s="20" t="s">
        <v>67</v>
      </c>
      <c r="F11" s="21">
        <v>1</v>
      </c>
      <c r="G11" s="11"/>
      <c r="H11" s="10">
        <f>Table5[[#This Row],[Količina]]*Table5[[#This Row],[Jedinična cena]]</f>
        <v>0</v>
      </c>
      <c r="I11" s="22" t="s">
        <v>61</v>
      </c>
      <c r="J11" s="19" t="s">
        <v>62</v>
      </c>
      <c r="K11" s="19" t="s">
        <v>63</v>
      </c>
      <c r="L11" s="20" t="s">
        <v>64</v>
      </c>
    </row>
    <row r="12" spans="1:12" ht="45" x14ac:dyDescent="0.25">
      <c r="A12" s="8">
        <v>11</v>
      </c>
      <c r="B12" s="18" t="s">
        <v>68</v>
      </c>
      <c r="C12" s="19" t="s">
        <v>14</v>
      </c>
      <c r="D12" s="19" t="s">
        <v>69</v>
      </c>
      <c r="E12" s="20" t="s">
        <v>70</v>
      </c>
      <c r="F12" s="21">
        <v>1</v>
      </c>
      <c r="G12" s="11"/>
      <c r="H12" s="10">
        <f>Table5[[#This Row],[Količina]]*Table5[[#This Row],[Jedinična cena]]</f>
        <v>0</v>
      </c>
      <c r="I12" s="22" t="s">
        <v>61</v>
      </c>
      <c r="J12" s="19" t="s">
        <v>62</v>
      </c>
      <c r="K12" s="19" t="s">
        <v>63</v>
      </c>
      <c r="L12" s="20" t="s">
        <v>64</v>
      </c>
    </row>
    <row r="13" spans="1:12" ht="60" x14ac:dyDescent="0.25">
      <c r="A13" s="8">
        <v>12</v>
      </c>
      <c r="B13" s="18" t="s">
        <v>71</v>
      </c>
      <c r="C13" s="19" t="s">
        <v>14</v>
      </c>
      <c r="D13" s="19" t="s">
        <v>72</v>
      </c>
      <c r="E13" s="20" t="s">
        <v>73</v>
      </c>
      <c r="F13" s="21">
        <v>1</v>
      </c>
      <c r="G13" s="11"/>
      <c r="H13" s="10">
        <f>Table5[[#This Row],[Količina]]*Table5[[#This Row],[Jedinična cena]]</f>
        <v>0</v>
      </c>
      <c r="I13" s="22" t="s">
        <v>74</v>
      </c>
      <c r="J13" s="19" t="s">
        <v>75</v>
      </c>
      <c r="K13" s="19" t="s">
        <v>76</v>
      </c>
      <c r="L13" s="20" t="s">
        <v>77</v>
      </c>
    </row>
    <row r="14" spans="1:12" ht="30" x14ac:dyDescent="0.25">
      <c r="A14" s="8">
        <v>13</v>
      </c>
      <c r="B14" s="18" t="s">
        <v>78</v>
      </c>
      <c r="C14" s="19" t="s">
        <v>14</v>
      </c>
      <c r="D14" s="19" t="s">
        <v>79</v>
      </c>
      <c r="E14" s="20" t="s">
        <v>80</v>
      </c>
      <c r="F14" s="21">
        <v>1</v>
      </c>
      <c r="G14" s="11"/>
      <c r="H14" s="10">
        <f>Table5[[#This Row],[Količina]]*Table5[[#This Row],[Jedinična cena]]</f>
        <v>0</v>
      </c>
      <c r="I14" s="22" t="s">
        <v>81</v>
      </c>
      <c r="J14" s="19" t="s">
        <v>82</v>
      </c>
      <c r="K14" s="19" t="s">
        <v>83</v>
      </c>
      <c r="L14" s="20" t="s">
        <v>84</v>
      </c>
    </row>
    <row r="15" spans="1:12" ht="30" x14ac:dyDescent="0.25">
      <c r="A15" s="8">
        <v>14</v>
      </c>
      <c r="B15" s="18" t="s">
        <v>85</v>
      </c>
      <c r="C15" s="19" t="s">
        <v>14</v>
      </c>
      <c r="D15" s="19" t="s">
        <v>86</v>
      </c>
      <c r="E15" s="20" t="s">
        <v>87</v>
      </c>
      <c r="F15" s="21">
        <v>1</v>
      </c>
      <c r="G15" s="11"/>
      <c r="H15" s="10">
        <f>Table5[[#This Row],[Količina]]*Table5[[#This Row],[Jedinična cena]]</f>
        <v>0</v>
      </c>
      <c r="I15" s="22" t="s">
        <v>81</v>
      </c>
      <c r="J15" s="19" t="s">
        <v>82</v>
      </c>
      <c r="K15" s="19" t="s">
        <v>83</v>
      </c>
      <c r="L15" s="20" t="s">
        <v>84</v>
      </c>
    </row>
    <row r="16" spans="1:12" ht="150" x14ac:dyDescent="0.25">
      <c r="A16" s="8">
        <v>15</v>
      </c>
      <c r="B16" s="18" t="s">
        <v>88</v>
      </c>
      <c r="C16" s="19" t="s">
        <v>14</v>
      </c>
      <c r="D16" s="19" t="s">
        <v>89</v>
      </c>
      <c r="E16" s="20" t="s">
        <v>90</v>
      </c>
      <c r="F16" s="21">
        <v>2</v>
      </c>
      <c r="G16" s="11"/>
      <c r="H16" s="10">
        <f>Table5[[#This Row],[Količina]]*Table5[[#This Row],[Jedinična cena]]</f>
        <v>0</v>
      </c>
      <c r="I16" s="22" t="s">
        <v>91</v>
      </c>
      <c r="J16" s="19" t="s">
        <v>92</v>
      </c>
      <c r="K16" s="19" t="s">
        <v>93</v>
      </c>
      <c r="L16" s="20" t="s">
        <v>94</v>
      </c>
    </row>
    <row r="17" spans="1:12" ht="30" x14ac:dyDescent="0.25">
      <c r="A17" s="8">
        <v>16</v>
      </c>
      <c r="B17" s="18" t="s">
        <v>95</v>
      </c>
      <c r="C17" s="19" t="s">
        <v>14</v>
      </c>
      <c r="D17" s="19" t="s">
        <v>96</v>
      </c>
      <c r="E17" s="20" t="s">
        <v>97</v>
      </c>
      <c r="F17" s="21">
        <v>1</v>
      </c>
      <c r="G17" s="11"/>
      <c r="H17" s="10">
        <f>Table5[[#This Row],[Količina]]*Table5[[#This Row],[Jedinična cena]]</f>
        <v>0</v>
      </c>
      <c r="I17" s="22" t="s">
        <v>98</v>
      </c>
      <c r="J17" s="19" t="s">
        <v>99</v>
      </c>
      <c r="K17" s="19" t="s">
        <v>100</v>
      </c>
      <c r="L17" s="20" t="s">
        <v>101</v>
      </c>
    </row>
    <row r="18" spans="1:12" ht="30" x14ac:dyDescent="0.25">
      <c r="A18" s="8">
        <v>17</v>
      </c>
      <c r="B18" s="18" t="s">
        <v>102</v>
      </c>
      <c r="C18" s="19" t="s">
        <v>14</v>
      </c>
      <c r="D18" s="19" t="s">
        <v>103</v>
      </c>
      <c r="E18" s="20" t="s">
        <v>104</v>
      </c>
      <c r="F18" s="21">
        <v>1</v>
      </c>
      <c r="G18" s="11"/>
      <c r="H18" s="10">
        <f>Table5[[#This Row],[Količina]]*Table5[[#This Row],[Jedinična cena]]</f>
        <v>0</v>
      </c>
      <c r="I18" s="22" t="s">
        <v>98</v>
      </c>
      <c r="J18" s="19" t="s">
        <v>99</v>
      </c>
      <c r="K18" s="19" t="s">
        <v>100</v>
      </c>
      <c r="L18" s="20" t="s">
        <v>101</v>
      </c>
    </row>
    <row r="19" spans="1:12" ht="30" x14ac:dyDescent="0.25">
      <c r="A19" s="8">
        <v>18</v>
      </c>
      <c r="B19" s="18" t="s">
        <v>105</v>
      </c>
      <c r="C19" s="19" t="s">
        <v>14</v>
      </c>
      <c r="D19" s="19" t="s">
        <v>106</v>
      </c>
      <c r="E19" s="20" t="s">
        <v>107</v>
      </c>
      <c r="F19" s="21">
        <v>1</v>
      </c>
      <c r="G19" s="11"/>
      <c r="H19" s="10">
        <f>Table5[[#This Row],[Količina]]*Table5[[#This Row],[Jedinična cena]]</f>
        <v>0</v>
      </c>
      <c r="I19" s="22" t="s">
        <v>98</v>
      </c>
      <c r="J19" s="19" t="s">
        <v>99</v>
      </c>
      <c r="K19" s="19" t="s">
        <v>100</v>
      </c>
      <c r="L19" s="20" t="s">
        <v>101</v>
      </c>
    </row>
    <row r="20" spans="1:12" ht="60" x14ac:dyDescent="0.25">
      <c r="A20" s="8">
        <v>19</v>
      </c>
      <c r="B20" s="18" t="s">
        <v>108</v>
      </c>
      <c r="C20" s="19" t="s">
        <v>14</v>
      </c>
      <c r="D20" s="19" t="s">
        <v>109</v>
      </c>
      <c r="E20" s="20" t="s">
        <v>110</v>
      </c>
      <c r="F20" s="21">
        <v>1</v>
      </c>
      <c r="G20" s="11"/>
      <c r="H20" s="10">
        <f>Table5[[#This Row],[Količina]]*Table5[[#This Row],[Jedinična cena]]</f>
        <v>0</v>
      </c>
      <c r="I20" s="22" t="s">
        <v>91</v>
      </c>
      <c r="J20" s="19" t="s">
        <v>92</v>
      </c>
      <c r="K20" s="19" t="s">
        <v>111</v>
      </c>
      <c r="L20" s="20" t="s">
        <v>112</v>
      </c>
    </row>
    <row r="21" spans="1:12" ht="60" x14ac:dyDescent="0.25">
      <c r="A21" s="8">
        <v>20</v>
      </c>
      <c r="B21" s="18" t="s">
        <v>113</v>
      </c>
      <c r="C21" s="19" t="s">
        <v>14</v>
      </c>
      <c r="D21" s="19" t="s">
        <v>114</v>
      </c>
      <c r="E21" s="20" t="s">
        <v>115</v>
      </c>
      <c r="F21" s="21">
        <v>1</v>
      </c>
      <c r="G21" s="11"/>
      <c r="H21" s="10">
        <f>Table5[[#This Row],[Količina]]*Table5[[#This Row],[Jedinična cena]]</f>
        <v>0</v>
      </c>
      <c r="I21" s="22" t="s">
        <v>91</v>
      </c>
      <c r="J21" s="19" t="s">
        <v>92</v>
      </c>
      <c r="K21" s="19" t="s">
        <v>111</v>
      </c>
      <c r="L21" s="20" t="s">
        <v>112</v>
      </c>
    </row>
    <row r="22" spans="1:12" ht="60" x14ac:dyDescent="0.25">
      <c r="A22" s="8">
        <v>21</v>
      </c>
      <c r="B22" s="18" t="s">
        <v>116</v>
      </c>
      <c r="C22" s="19" t="s">
        <v>14</v>
      </c>
      <c r="D22" s="19" t="s">
        <v>117</v>
      </c>
      <c r="E22" s="20" t="s">
        <v>118</v>
      </c>
      <c r="F22" s="21">
        <v>1</v>
      </c>
      <c r="G22" s="11"/>
      <c r="H22" s="10">
        <f>Table5[[#This Row],[Količina]]*Table5[[#This Row],[Jedinična cena]]</f>
        <v>0</v>
      </c>
      <c r="I22" s="22" t="s">
        <v>91</v>
      </c>
      <c r="J22" s="19" t="s">
        <v>92</v>
      </c>
      <c r="K22" s="19" t="s">
        <v>111</v>
      </c>
      <c r="L22" s="20" t="s">
        <v>112</v>
      </c>
    </row>
    <row r="23" spans="1:12" ht="60" x14ac:dyDescent="0.25">
      <c r="A23" s="8">
        <v>22</v>
      </c>
      <c r="B23" s="18" t="s">
        <v>119</v>
      </c>
      <c r="C23" s="19" t="s">
        <v>14</v>
      </c>
      <c r="D23" s="19" t="s">
        <v>120</v>
      </c>
      <c r="E23" s="20" t="s">
        <v>121</v>
      </c>
      <c r="F23" s="21">
        <v>1</v>
      </c>
      <c r="G23" s="11"/>
      <c r="H23" s="10">
        <f>Table5[[#This Row],[Količina]]*Table5[[#This Row],[Jedinična cena]]</f>
        <v>0</v>
      </c>
      <c r="I23" s="22" t="s">
        <v>91</v>
      </c>
      <c r="J23" s="19" t="s">
        <v>92</v>
      </c>
      <c r="K23" s="19" t="s">
        <v>111</v>
      </c>
      <c r="L23" s="20" t="s">
        <v>112</v>
      </c>
    </row>
    <row r="24" spans="1:12" ht="30" x14ac:dyDescent="0.25">
      <c r="A24" s="8">
        <v>23</v>
      </c>
      <c r="B24" s="18" t="s">
        <v>122</v>
      </c>
      <c r="C24" s="19" t="s">
        <v>14</v>
      </c>
      <c r="D24" s="19" t="s">
        <v>123</v>
      </c>
      <c r="E24" s="20" t="s">
        <v>124</v>
      </c>
      <c r="F24" s="21">
        <v>1</v>
      </c>
      <c r="G24" s="11"/>
      <c r="H24" s="10">
        <f>Table5[[#This Row],[Količina]]*Table5[[#This Row],[Jedinična cena]]</f>
        <v>0</v>
      </c>
      <c r="I24" s="22" t="s">
        <v>81</v>
      </c>
      <c r="J24" s="19" t="s">
        <v>82</v>
      </c>
      <c r="K24" s="19" t="s">
        <v>83</v>
      </c>
      <c r="L24" s="20" t="s">
        <v>84</v>
      </c>
    </row>
    <row r="25" spans="1:12" ht="30" x14ac:dyDescent="0.25">
      <c r="A25" s="8">
        <v>24</v>
      </c>
      <c r="B25" s="18" t="s">
        <v>125</v>
      </c>
      <c r="C25" s="19" t="s">
        <v>14</v>
      </c>
      <c r="D25" s="19" t="s">
        <v>126</v>
      </c>
      <c r="E25" s="20" t="s">
        <v>127</v>
      </c>
      <c r="F25" s="21">
        <v>1</v>
      </c>
      <c r="G25" s="11"/>
      <c r="H25" s="10">
        <f>Table5[[#This Row],[Količina]]*Table5[[#This Row],[Jedinična cena]]</f>
        <v>0</v>
      </c>
      <c r="I25" s="22" t="s">
        <v>81</v>
      </c>
      <c r="J25" s="19" t="s">
        <v>82</v>
      </c>
      <c r="K25" s="19" t="s">
        <v>83</v>
      </c>
      <c r="L25" s="20" t="s">
        <v>84</v>
      </c>
    </row>
    <row r="26" spans="1:12" ht="30" x14ac:dyDescent="0.25">
      <c r="A26" s="8">
        <v>25</v>
      </c>
      <c r="B26" s="18" t="s">
        <v>128</v>
      </c>
      <c r="C26" s="19" t="s">
        <v>14</v>
      </c>
      <c r="D26" s="19" t="s">
        <v>129</v>
      </c>
      <c r="E26" s="20" t="s">
        <v>130</v>
      </c>
      <c r="F26" s="21">
        <v>2</v>
      </c>
      <c r="G26" s="11"/>
      <c r="H26" s="10">
        <f>Table5[[#This Row],[Količina]]*Table5[[#This Row],[Jedinična cena]]</f>
        <v>0</v>
      </c>
      <c r="I26" s="22" t="s">
        <v>98</v>
      </c>
      <c r="J26" s="19" t="s">
        <v>99</v>
      </c>
      <c r="K26" s="19" t="s">
        <v>100</v>
      </c>
      <c r="L26" s="20" t="s">
        <v>101</v>
      </c>
    </row>
    <row r="27" spans="1:12" ht="30" x14ac:dyDescent="0.25">
      <c r="A27" s="8">
        <v>26</v>
      </c>
      <c r="B27" s="18" t="s">
        <v>131</v>
      </c>
      <c r="C27" s="19" t="s">
        <v>14</v>
      </c>
      <c r="D27" s="19" t="s">
        <v>132</v>
      </c>
      <c r="E27" s="20" t="s">
        <v>133</v>
      </c>
      <c r="F27" s="21">
        <v>2</v>
      </c>
      <c r="G27" s="11"/>
      <c r="H27" s="10">
        <f>Table5[[#This Row],[Količina]]*Table5[[#This Row],[Jedinična cena]]</f>
        <v>0</v>
      </c>
      <c r="I27" s="22" t="s">
        <v>98</v>
      </c>
      <c r="J27" s="19" t="s">
        <v>99</v>
      </c>
      <c r="K27" s="19" t="s">
        <v>100</v>
      </c>
      <c r="L27" s="20" t="s">
        <v>101</v>
      </c>
    </row>
    <row r="28" spans="1:12" ht="30" x14ac:dyDescent="0.25">
      <c r="A28" s="8">
        <v>27</v>
      </c>
      <c r="B28" s="18" t="s">
        <v>134</v>
      </c>
      <c r="C28" s="19" t="s">
        <v>14</v>
      </c>
      <c r="D28" s="19" t="s">
        <v>135</v>
      </c>
      <c r="E28" s="20" t="s">
        <v>136</v>
      </c>
      <c r="F28" s="21">
        <v>2</v>
      </c>
      <c r="G28" s="11"/>
      <c r="H28" s="10">
        <f>Table5[[#This Row],[Količina]]*Table5[[#This Row],[Jedinična cena]]</f>
        <v>0</v>
      </c>
      <c r="I28" s="22" t="s">
        <v>98</v>
      </c>
      <c r="J28" s="19" t="s">
        <v>99</v>
      </c>
      <c r="K28" s="19" t="s">
        <v>100</v>
      </c>
      <c r="L28" s="20" t="s">
        <v>101</v>
      </c>
    </row>
    <row r="29" spans="1:12" ht="45" x14ac:dyDescent="0.25">
      <c r="A29" s="8">
        <v>28</v>
      </c>
      <c r="B29" s="18" t="s">
        <v>137</v>
      </c>
      <c r="C29" s="19" t="s">
        <v>14</v>
      </c>
      <c r="D29" s="19" t="s">
        <v>138</v>
      </c>
      <c r="E29" s="20" t="s">
        <v>139</v>
      </c>
      <c r="F29" s="21">
        <v>1</v>
      </c>
      <c r="G29" s="11"/>
      <c r="H29" s="10">
        <f>Table5[[#This Row],[Količina]]*Table5[[#This Row],[Jedinična cena]]</f>
        <v>0</v>
      </c>
      <c r="I29" s="22" t="s">
        <v>98</v>
      </c>
      <c r="J29" s="19" t="s">
        <v>99</v>
      </c>
      <c r="K29" s="19" t="s">
        <v>100</v>
      </c>
      <c r="L29" s="20" t="s">
        <v>101</v>
      </c>
    </row>
    <row r="30" spans="1:12" ht="60" x14ac:dyDescent="0.25">
      <c r="A30" s="8">
        <v>29</v>
      </c>
      <c r="B30" s="18" t="s">
        <v>140</v>
      </c>
      <c r="C30" s="19" t="s">
        <v>14</v>
      </c>
      <c r="D30" s="19" t="s">
        <v>141</v>
      </c>
      <c r="E30" s="20" t="s">
        <v>142</v>
      </c>
      <c r="F30" s="21">
        <v>1</v>
      </c>
      <c r="G30" s="11"/>
      <c r="H30" s="10">
        <f>Table5[[#This Row],[Količina]]*Table5[[#This Row],[Jedinična cena]]</f>
        <v>0</v>
      </c>
      <c r="I30" s="22" t="s">
        <v>91</v>
      </c>
      <c r="J30" s="19" t="s">
        <v>92</v>
      </c>
      <c r="K30" s="19" t="s">
        <v>93</v>
      </c>
      <c r="L30" s="20" t="s">
        <v>94</v>
      </c>
    </row>
    <row r="31" spans="1:12" ht="30" x14ac:dyDescent="0.25">
      <c r="A31" s="8">
        <v>30</v>
      </c>
      <c r="B31" s="18" t="s">
        <v>143</v>
      </c>
      <c r="C31" s="19" t="s">
        <v>14</v>
      </c>
      <c r="D31" s="19" t="s">
        <v>144</v>
      </c>
      <c r="E31" s="20" t="s">
        <v>145</v>
      </c>
      <c r="F31" s="21">
        <v>2</v>
      </c>
      <c r="G31" s="11"/>
      <c r="H31" s="10">
        <f>Table5[[#This Row],[Količina]]*Table5[[#This Row],[Jedinična cena]]</f>
        <v>0</v>
      </c>
      <c r="I31" s="22" t="s">
        <v>146</v>
      </c>
      <c r="J31" s="19" t="s">
        <v>147</v>
      </c>
      <c r="K31" s="19" t="s">
        <v>148</v>
      </c>
      <c r="L31" s="20" t="s">
        <v>149</v>
      </c>
    </row>
    <row r="32" spans="1:12" ht="30" x14ac:dyDescent="0.25">
      <c r="A32" s="8">
        <v>31</v>
      </c>
      <c r="B32" s="18" t="s">
        <v>150</v>
      </c>
      <c r="C32" s="19" t="s">
        <v>14</v>
      </c>
      <c r="D32" s="19" t="s">
        <v>151</v>
      </c>
      <c r="E32" s="20" t="s">
        <v>152</v>
      </c>
      <c r="F32" s="21">
        <v>1</v>
      </c>
      <c r="G32" s="11"/>
      <c r="H32" s="10">
        <f>Table5[[#This Row],[Količina]]*Table5[[#This Row],[Jedinična cena]]</f>
        <v>0</v>
      </c>
      <c r="I32" s="22" t="s">
        <v>146</v>
      </c>
      <c r="J32" s="19" t="s">
        <v>147</v>
      </c>
      <c r="K32" s="19" t="s">
        <v>148</v>
      </c>
      <c r="L32" s="20" t="s">
        <v>149</v>
      </c>
    </row>
    <row r="33" spans="1:12" ht="30" x14ac:dyDescent="0.25">
      <c r="A33" s="8">
        <v>32</v>
      </c>
      <c r="B33" s="18" t="s">
        <v>153</v>
      </c>
      <c r="C33" s="19" t="s">
        <v>14</v>
      </c>
      <c r="D33" s="19" t="s">
        <v>154</v>
      </c>
      <c r="E33" s="20" t="s">
        <v>155</v>
      </c>
      <c r="F33" s="21">
        <v>1</v>
      </c>
      <c r="G33" s="11"/>
      <c r="H33" s="10">
        <f>Table5[[#This Row],[Količina]]*Table5[[#This Row],[Jedinična cena]]</f>
        <v>0</v>
      </c>
      <c r="I33" s="22" t="s">
        <v>156</v>
      </c>
      <c r="J33" s="19" t="s">
        <v>157</v>
      </c>
      <c r="K33" s="19" t="s">
        <v>158</v>
      </c>
      <c r="L33" s="20" t="s">
        <v>159</v>
      </c>
    </row>
    <row r="34" spans="1:12" ht="30" x14ac:dyDescent="0.25">
      <c r="A34" s="8">
        <v>33</v>
      </c>
      <c r="B34" s="18" t="s">
        <v>160</v>
      </c>
      <c r="C34" s="19" t="s">
        <v>14</v>
      </c>
      <c r="D34" s="19" t="s">
        <v>161</v>
      </c>
      <c r="E34" s="20" t="s">
        <v>162</v>
      </c>
      <c r="F34" s="21">
        <v>1</v>
      </c>
      <c r="G34" s="11"/>
      <c r="H34" s="10">
        <f>Table5[[#This Row],[Količina]]*Table5[[#This Row],[Jedinična cena]]</f>
        <v>0</v>
      </c>
      <c r="I34" s="22" t="s">
        <v>156</v>
      </c>
      <c r="J34" s="19" t="s">
        <v>157</v>
      </c>
      <c r="K34" s="19" t="s">
        <v>158</v>
      </c>
      <c r="L34" s="20" t="s">
        <v>159</v>
      </c>
    </row>
    <row r="35" spans="1:12" ht="30" x14ac:dyDescent="0.25">
      <c r="A35" s="8">
        <v>34</v>
      </c>
      <c r="B35" s="18" t="s">
        <v>163</v>
      </c>
      <c r="C35" s="19" t="s">
        <v>14</v>
      </c>
      <c r="D35" s="19" t="s">
        <v>164</v>
      </c>
      <c r="E35" s="20" t="s">
        <v>165</v>
      </c>
      <c r="F35" s="21">
        <v>2</v>
      </c>
      <c r="G35" s="11"/>
      <c r="H35" s="10">
        <f>Table5[[#This Row],[Količina]]*Table5[[#This Row],[Jedinična cena]]</f>
        <v>0</v>
      </c>
      <c r="I35" s="22" t="s">
        <v>166</v>
      </c>
      <c r="J35" s="19" t="s">
        <v>167</v>
      </c>
      <c r="K35" s="19" t="s">
        <v>168</v>
      </c>
      <c r="L35" s="20" t="s">
        <v>169</v>
      </c>
    </row>
    <row r="36" spans="1:12" x14ac:dyDescent="0.25">
      <c r="A36" s="12" t="s">
        <v>12</v>
      </c>
      <c r="B36" s="13"/>
      <c r="C36" s="13"/>
      <c r="D36" s="13"/>
      <c r="E36" s="14"/>
      <c r="F36" s="16">
        <f>SUBTOTAL(109,Table5[Količina])</f>
        <v>40</v>
      </c>
      <c r="G36" s="17"/>
      <c r="H36" s="15">
        <f>SUBTOTAL(109,Table5[Ukupna cena])</f>
        <v>0</v>
      </c>
      <c r="I36" s="12"/>
      <c r="J36" s="13"/>
      <c r="K36" s="13"/>
      <c r="L36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35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2012-05-23T10:07:31Z</dcterms:modified>
</cp:coreProperties>
</file>