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50" windowWidth="27555" windowHeight="13770"/>
  </bookViews>
  <sheets>
    <sheet name="Sheet10" sheetId="1" r:id="rId1"/>
  </sheets>
  <definedNames>
    <definedName name="_xlnm.Print_Titles" localSheetId="0">Sheet10!$1:$1</definedName>
  </definedNames>
  <calcPr calcId="145621" concurrentCalc="0"/>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2" i="1"/>
  <c r="F144" i="1"/>
  <c r="H144" i="1"/>
</calcChain>
</file>

<file path=xl/sharedStrings.xml><?xml version="1.0" encoding="utf-8"?>
<sst xmlns="http://schemas.openxmlformats.org/spreadsheetml/2006/main" count="1149" uniqueCount="455">
  <si>
    <t>Primalac isporuke</t>
  </si>
  <si>
    <t>Adresa - mesto isporuke</t>
  </si>
  <si>
    <t>Naziv institucije - mesto isporuke</t>
  </si>
  <si>
    <t>Ukupna cena</t>
  </si>
  <si>
    <t>Jedinična cena</t>
  </si>
  <si>
    <t>Količina</t>
  </si>
  <si>
    <t>Opis dobra</t>
  </si>
  <si>
    <t>Katalog</t>
  </si>
  <si>
    <t>Rb</t>
  </si>
  <si>
    <t>Id narudžbine</t>
  </si>
  <si>
    <t>Email</t>
  </si>
  <si>
    <t>Kataloški broj</t>
  </si>
  <si>
    <t>Total</t>
  </si>
  <si>
    <t>72167</t>
  </si>
  <si>
    <t>LABBOX LABWARE</t>
  </si>
  <si>
    <t>#FUS3-050-012</t>
  </si>
  <si>
    <t>LABBOX: Funnel with short stem, diameter on the top 50 mm, diameter of stem 7 mm, Made of borosilicate glass LBG 3.3 and according to ISO 4798 standard (12 pcs per sales unit) ; Levak sa kratkom cevi, precnik na vrhu 50 mm, precnik cevi 7 mm, napravl</t>
  </si>
  <si>
    <t>Fakultet za fizičku hemiju u Beogradu</t>
  </si>
  <si>
    <t>Studentski trg 12-16 11000 Beograd</t>
  </si>
  <si>
    <t>Gordana Ćirić Marjanović</t>
  </si>
  <si>
    <t>gordana@ffh.bg.ac.rs</t>
  </si>
  <si>
    <t>72169</t>
  </si>
  <si>
    <t>#BKT3-050-012</t>
  </si>
  <si>
    <t>LABBOX: Beaker, tall form, capacity 50 ml, diameter 38 mm, height 70 mm, Graduated and with spout. Made of borosilicate glass LBG 3.3, According to DIN 12331, ISO 3819 (12 pcs per sales unit); Čaša, visoka forma, kapacitet 50 ml, prečnik 38 mm, vi</t>
  </si>
  <si>
    <t>73772</t>
  </si>
  <si>
    <t>#GLON-00M-1K0</t>
  </si>
  <si>
    <t xml:space="preserve">Nitrile disposable gloves, 10 x 100 Powder-free gloves Saving package </t>
  </si>
  <si>
    <t>Institut za biološka istraživanja `Siniša Stanković` u Beogradu</t>
  </si>
  <si>
    <t>29. novembar 142 11060 Beograd</t>
  </si>
  <si>
    <t>Srđan Bojović</t>
  </si>
  <si>
    <t>bojovic@ibiss.bg.ac.rs</t>
  </si>
  <si>
    <t>73773</t>
  </si>
  <si>
    <t>#MASK-000-100</t>
  </si>
  <si>
    <t xml:space="preserve">Disposable tie-on mask, 100 pcs </t>
  </si>
  <si>
    <t>73893</t>
  </si>
  <si>
    <t>#SPCS-150-005</t>
  </si>
  <si>
    <t xml:space="preserve">Spatula, Chattaway, I 150 mm, w 6 mm </t>
  </si>
  <si>
    <t>73894</t>
  </si>
  <si>
    <t>#SPNS-200-005</t>
  </si>
  <si>
    <t xml:space="preserve">Micro spatule with spoon, I 200 mm, w 4 mm </t>
  </si>
  <si>
    <t>73895</t>
  </si>
  <si>
    <t>#SPDS-180-005</t>
  </si>
  <si>
    <t xml:space="preserve">Doubled curved-end spatula, I 180 mm, w 11 mm </t>
  </si>
  <si>
    <t>73961</t>
  </si>
  <si>
    <t>#RET3-002-001</t>
  </si>
  <si>
    <t xml:space="preserve">Receiver adapter, bent at 105º, with internal tube and lateral hose, 29/32 </t>
  </si>
  <si>
    <t>Prirodnomatematički fakultet u Kragujevacu</t>
  </si>
  <si>
    <t>Radoja Domanovića 12 34000 Kragujevac</t>
  </si>
  <si>
    <t>Slavica Solujić</t>
  </si>
  <si>
    <t>ssolujic@kg.ac.rs</t>
  </si>
  <si>
    <t>74482</t>
  </si>
  <si>
    <t>#KNIS-170-001</t>
  </si>
  <si>
    <t xml:space="preserve">Knife, Blade made of stainless steel 18/8 </t>
  </si>
  <si>
    <t>74483</t>
  </si>
  <si>
    <t>#SCIS-220-001</t>
  </si>
  <si>
    <t xml:space="preserve">Scissors, Made of stainless steel, for general use, with PVC handle </t>
  </si>
  <si>
    <t>74484</t>
  </si>
  <si>
    <t>#BRU1-KIT-001</t>
  </si>
  <si>
    <t xml:space="preserve">Set of 15 assorted brushes </t>
  </si>
  <si>
    <t>74485</t>
  </si>
  <si>
    <t>#BKLP-250-012</t>
  </si>
  <si>
    <t xml:space="preserve">Beaker, polypropylene, 250 ml, 12 pcs per sales unit </t>
  </si>
  <si>
    <t>77960</t>
  </si>
  <si>
    <t>#BM11-HD2-001</t>
  </si>
  <si>
    <t xml:space="preserve">High- end biological microscope, MOTIC BA-210 Digital. Binocular head, Siedentopf type, 30º inclined with built-in digital camera CMOS 1/2” chip 2048 x 1536 pixels with USB 2.0 output Widefield N-WF10X/20 mm eyepieces Reversed quadruple nosepiece </t>
  </si>
  <si>
    <t>Institut za povrtarstvo u Smederevskoj Palanci</t>
  </si>
  <si>
    <t>Karađorđeva 71 11420 Smederevska Palanka</t>
  </si>
  <si>
    <t>Jasmina Zdravković</t>
  </si>
  <si>
    <t>jzdravkovic@institut-palanka.co.rs</t>
  </si>
  <si>
    <t>78002</t>
  </si>
  <si>
    <t>#TIPF-020-960</t>
  </si>
  <si>
    <t xml:space="preserve">Filtered PP micropipette tips 0,5 - 20 µl labbox+. 10 racks of 96 tips each </t>
  </si>
  <si>
    <t>78003</t>
  </si>
  <si>
    <t>#TIPP-201-1K0</t>
  </si>
  <si>
    <t xml:space="preserve">PP micropipette tips 2 - 200 µl. Eppendorf type. 1000 pcs </t>
  </si>
  <si>
    <t>78004</t>
  </si>
  <si>
    <t>#TIPP-011-1K0</t>
  </si>
  <si>
    <t xml:space="preserve">PP micropipette tips 0,5 - 10 µl. Eppendorf type. 1000 pcs </t>
  </si>
  <si>
    <t>78005</t>
  </si>
  <si>
    <t>#TIPP-1K1-1K0</t>
  </si>
  <si>
    <t xml:space="preserve">PP micropipette tips 100 - 1000 µl. Eppendorf type. 1000 pcs </t>
  </si>
  <si>
    <t>78006</t>
  </si>
  <si>
    <t>#PCRD-020-1K0</t>
  </si>
  <si>
    <t xml:space="preserve">Microcentrifuge tube, graduated, DNAse and RNAse free, labbox+. Capacity 2.0 ml. Round bottom, neutral colorGraduated. Human DNA free and certified DNAse, RNAse and PCR-inhibitors free. Autoclavable. 1000 pcs </t>
  </si>
  <si>
    <t>78007</t>
  </si>
  <si>
    <t>#PCRP-020-500</t>
  </si>
  <si>
    <t xml:space="preserve">Microcentrifuge tube, graduated, round bottom. Capacity 2.0 ml.Natural color. Made of polypropylene. Autoclavable. 500 pcs </t>
  </si>
  <si>
    <t>78008</t>
  </si>
  <si>
    <t>#PCRD-015-1K0</t>
  </si>
  <si>
    <t xml:space="preserve">Microcentrifuge tube, graduated, DNAse and RNAse free, labbox+. Capacity 1.5 ml. Eppendorf type, neutral color. Graduated. Human DNA free and certified DNAse, RNAse and PCR-inhibitors free. Autoclavable. 1000 pcs </t>
  </si>
  <si>
    <t>78009</t>
  </si>
  <si>
    <t>#PCRP-B15-500</t>
  </si>
  <si>
    <t xml:space="preserve">Microcentrifuge tube, graduated, with safe-lock, colored. Capacity 1.5 ml. Eppendorf type, blue. Made of polypropylene. Autoclavable. 500 pcs </t>
  </si>
  <si>
    <t>78010</t>
  </si>
  <si>
    <t>#SPCR-015-500</t>
  </si>
  <si>
    <t xml:space="preserve">Microcentrifuge tube with screw cap. Capacity 1.5 ml. Made of polypropylene. Autoclavable. 500 pcs </t>
  </si>
  <si>
    <t>78011</t>
  </si>
  <si>
    <t>#PCRD-F05-1K0</t>
  </si>
  <si>
    <t xml:space="preserve">PCR microtube, DNAse and RNAse free, labbox+. Capacity 0.5 ml. For PCR. Thin-walled. Flat lid. Made of polypropylene, autoclavable. 1000 pcs </t>
  </si>
  <si>
    <t>78012</t>
  </si>
  <si>
    <t>#PCRD-F02-1K0</t>
  </si>
  <si>
    <t>PCR microtube, DNAse and RNAse free, labbox+. Capacity 0.2 ml. PCR flat lid. Thin wall tube for PCR, optimized for all thermocyclers models. Human DNA free and certified DNAse, RNAse and PCR-inhibitors free. Natural colour, autoclavable. 1000 pcs (EU</t>
  </si>
  <si>
    <t>78013</t>
  </si>
  <si>
    <t>#MPSP-001-001</t>
  </si>
  <si>
    <t xml:space="preserve">Micro pestle for microtubes. Made of polypropylene. Autoclavable at 121 ºC. One end is for breaking up solids in 1,5 ml microtubes, and the other end to be used in 0,5 ml microtubes </t>
  </si>
  <si>
    <t>78014</t>
  </si>
  <si>
    <t>#PBOX-Y96-001</t>
  </si>
  <si>
    <t xml:space="preserve">PCR microtube 0,2 ml storage box. Up to 96 tubes (8x12) 0,2 ml. Yellow color. Made of polypropylene. Autoclavable. With transparent lid </t>
  </si>
  <si>
    <t>78015</t>
  </si>
  <si>
    <t>#FBXP-101-001</t>
  </si>
  <si>
    <t>Plastic freezer box for cryotubes with snap-on lid. Made of polypropylene. Autoclavable and suitable for freezing (withstand temperatures from -130 ºC up to +130 ºC). Box with 100 alphanumeric printed positions and suitable for cryotubes up to 2 ml</t>
  </si>
  <si>
    <t>78016</t>
  </si>
  <si>
    <t>#FBXP-G02-001</t>
  </si>
  <si>
    <t xml:space="preserve">Plastic freezer box for cryotubes with numeric graduation on lid. Green, for tubes up to 2 ml. Made of polypropylene with alphanumeric numeration printed on lid and bottom </t>
  </si>
  <si>
    <t>78017</t>
  </si>
  <si>
    <t>#TTSP-024-001</t>
  </si>
  <si>
    <t xml:space="preserve">Test tubes rack. Made of polypropylene. Square holes. Does not float or turn over in a water bath. Can be dismantled </t>
  </si>
  <si>
    <t>78018</t>
  </si>
  <si>
    <t>#TTSS-Y24-001</t>
  </si>
  <si>
    <t xml:space="preserve">Centrifuge tubes rack. Made of stainless steel, for 6 x 4 15 ml tubes </t>
  </si>
  <si>
    <t>78019</t>
  </si>
  <si>
    <t>#CBOX-049-001</t>
  </si>
  <si>
    <t xml:space="preserve">Carton freezer box for centrifuge tubes. For 15 ml polypropylene graduated centrifuge tubes. up to 49 tubes (15 ml) </t>
  </si>
  <si>
    <t>78020</t>
  </si>
  <si>
    <t>#CBOX-016-001</t>
  </si>
  <si>
    <t xml:space="preserve">Carton freezer box for centrifuge tubes. For 50 ml polypropylene graduated centrifuge tubes. up to 16 tubes (50 ml) </t>
  </si>
  <si>
    <t>78022</t>
  </si>
  <si>
    <t>#CRMC-025-006</t>
  </si>
  <si>
    <t xml:space="preserve">Melting crucible medium form, with lid. 6 pcs </t>
  </si>
  <si>
    <t>78023</t>
  </si>
  <si>
    <t>#BIGP-10K-001</t>
  </si>
  <si>
    <t xml:space="preserve">Drum with faucet. Capacity 10l. De HDPE (polietileno de alta densidad). Incluye tapón de rosca y grifo </t>
  </si>
  <si>
    <t>78024</t>
  </si>
  <si>
    <t>#GLOL-00S-100</t>
  </si>
  <si>
    <t xml:space="preserve">Latex disposable exam gloves. Powder-free, non sterile. S size. 10 x 100 Powder-free gloves Saving package </t>
  </si>
  <si>
    <t>78025</t>
  </si>
  <si>
    <t>#GLON-00S-1K0</t>
  </si>
  <si>
    <t xml:space="preserve">Nitrile disposable gloves. Powder-free, non sterile. S size. 10 x 100 Powder-free gloves Saving package </t>
  </si>
  <si>
    <t>78026</t>
  </si>
  <si>
    <t>#GLOV-00S-100</t>
  </si>
  <si>
    <t xml:space="preserve">Vinyl disposable gloves, power free, S (6-7) size. 100 slides per dispenser </t>
  </si>
  <si>
    <t>78027</t>
  </si>
  <si>
    <t>#BUNS-N01-001</t>
  </si>
  <si>
    <t xml:space="preserve">Bunsen burner with tap. Bunsen with tap and flame stabilizer, for Natural gas. Nickel-plated brass tube 11 mm diameter x 130 mm height </t>
  </si>
  <si>
    <t>78028</t>
  </si>
  <si>
    <t>#CTGP-E15-050</t>
  </si>
  <si>
    <t xml:space="preserve">Centrifuge tube, polypropylene, with graduation, 15 mlConical bottom without skirt. Autoclavable. Sterile reference is by ethylene oxide Dimensions: tube Ø 16,5 mm, 120 mm high and cap Ø 22 mm. sterile in single package, 50 </t>
  </si>
  <si>
    <t>78029</t>
  </si>
  <si>
    <t>#CTSP-E50-050</t>
  </si>
  <si>
    <t xml:space="preserve">Centrifuge tube, polypropylene, with graduation, 50 ml. Conical bottom with skirt. Autoclavable. Sterile reference is by ethylene oxide. Dimensions: tube Ø 29 mm, 115 mm high and cap Ø 33,5 mm. sterile in single package, 50 </t>
  </si>
  <si>
    <t>78030</t>
  </si>
  <si>
    <t>#PDIP-E91-625</t>
  </si>
  <si>
    <t xml:space="preserve">90 mm Polystyrene Petri dishes. Sterile by irradition, with 3 vents. Packed in a bag of 25 units, 625 pcs </t>
  </si>
  <si>
    <t>78031</t>
  </si>
  <si>
    <t>#PDIP-E92-500</t>
  </si>
  <si>
    <t xml:space="preserve">90 mm Polystyrene Petri dishes. Sterile by irradition, with 3 vents, 2 compartments. Packed in a bag of 20 units, 500 pcs </t>
  </si>
  <si>
    <t>78032</t>
  </si>
  <si>
    <t>#TRTN-450-030</t>
  </si>
  <si>
    <t xml:space="preserve">Glass jar with screw cap. Capacity 450 ml. Made of neutral glass LBG N. White lid. 30 pcs </t>
  </si>
  <si>
    <t>78033</t>
  </si>
  <si>
    <t>#TRTN-720-020</t>
  </si>
  <si>
    <t xml:space="preserve">Glass jar with screw cap. Capacity 720 ml. Made of neutral glass LBG N. White lid. 20 pcs </t>
  </si>
  <si>
    <t>78034</t>
  </si>
  <si>
    <t>#LOOP-E10-500</t>
  </si>
  <si>
    <t xml:space="preserve">Inoculation loops, calibrated. 10 µl blue color, sterile, 1 pcs/peel pack. 500 pcs </t>
  </si>
  <si>
    <t>78035</t>
  </si>
  <si>
    <t>#DISS-001-005</t>
  </si>
  <si>
    <t xml:space="preserve">Dissection needle, 5 pcs </t>
  </si>
  <si>
    <t>78036</t>
  </si>
  <si>
    <t>#KOLA-003-025</t>
  </si>
  <si>
    <t xml:space="preserve">Lancet tip end. 25 pcs </t>
  </si>
  <si>
    <t>78037</t>
  </si>
  <si>
    <t>#RB04-125-012</t>
  </si>
  <si>
    <t xml:space="preserve">Reagent bottle amber, wide mouth, with glass stopper. Capacity 125 ml. 12 pcs </t>
  </si>
  <si>
    <t>78038</t>
  </si>
  <si>
    <t>#MORK-100-001</t>
  </si>
  <si>
    <t xml:space="preserve">Porcelain mortar with pestle labbox+. Capacity 100 ml </t>
  </si>
  <si>
    <t>78039</t>
  </si>
  <si>
    <t>#PSRP-094-001</t>
  </si>
  <si>
    <t xml:space="preserve">Pipette stand, rotary. Polypropylene. For pipettes up to 10 mm of diameter </t>
  </si>
  <si>
    <t>78040</t>
  </si>
  <si>
    <t>#WPPR-075-500</t>
  </si>
  <si>
    <t xml:space="preserve">Weighing paper. In square sheets 75x75 mm. 500 pcs </t>
  </si>
  <si>
    <t>78041</t>
  </si>
  <si>
    <t>#TRYP-002-001</t>
  </si>
  <si>
    <t xml:space="preserve">Laboratory tray. 450x350x75mm. Made of polypropylene. Autoclavable at 121ºC </t>
  </si>
  <si>
    <t>78043</t>
  </si>
  <si>
    <t>#WDIN-080-010</t>
  </si>
  <si>
    <t xml:space="preserve">Watch glass dish. ø80 mm. Made of neutral glass LBG N. 10 pcs </t>
  </si>
  <si>
    <t>81024</t>
  </si>
  <si>
    <t>#GLOL-OOL-1KO</t>
  </si>
  <si>
    <t xml:space="preserve">sin plovo,talla, L ( 8-9)   </t>
  </si>
  <si>
    <t>Agronomski fakultet u Čačaku</t>
  </si>
  <si>
    <t>Cara Dušana 34 32000 Čačak</t>
  </si>
  <si>
    <t>Radoš Pavlović</t>
  </si>
  <si>
    <t>rados@tfc.kg.ac.rs</t>
  </si>
  <si>
    <t>81673</t>
  </si>
  <si>
    <t>#SMLQ-010-002</t>
  </si>
  <si>
    <t xml:space="preserve">Semi-mikro kiveta za spektrofotometar, sa poklopcem, optički put 10 mm, unutrašnja širina 4mm, zapremina 1.4ml, spoljašnje dimenzije 45x12.5x12.5mm, kvarc </t>
  </si>
  <si>
    <t>Institut za nuklearne nauke `Vinča`</t>
  </si>
  <si>
    <t>Mike Petrovića Alasa 12 11001 Beograd</t>
  </si>
  <si>
    <t>Vesna Vasić</t>
  </si>
  <si>
    <t>evasic@vinca.rs</t>
  </si>
  <si>
    <t>81674</t>
  </si>
  <si>
    <t>#SMSQ-010-002</t>
  </si>
  <si>
    <t xml:space="preserve">Semi-mikro kiveta za spektrofotometar, sa PTFE poklopcem, za isparljive uzorke, optički put 10 mm, unutrašnja širina 4mm, zapremina 1.4ml, spoljašnje dimenzije 45x12.5x12.5mm, kvarc </t>
  </si>
  <si>
    <t>81675</t>
  </si>
  <si>
    <t>#MILQ-010-002</t>
  </si>
  <si>
    <t xml:space="preserve">Mikro kiveta za spektrofotometar, sa poklopcem, optički put 10 mm, unutrašnja širina 2mm, zapremina 0.7ml, spoljašnje dimenzije 45x12.5x12.5mm, kvarc </t>
  </si>
  <si>
    <t>81676</t>
  </si>
  <si>
    <t>#MASQ-010-002</t>
  </si>
  <si>
    <t xml:space="preserve">Makro (standardna) kiveta za spektrofotometar, sa PTFE poklopcem, za isparljive uzorke, optički put 10 mm, unutrašnja širina 10mm, zapremina 3.5ml, spoljašnje dimenzije 45x12.5x12.5mm, kvarc </t>
  </si>
  <si>
    <t>81677</t>
  </si>
  <si>
    <t>#SPNS-150-001</t>
  </si>
  <si>
    <t xml:space="preserve">Mirko-špatula sa kašičicom, SS, dužina 150mm </t>
  </si>
  <si>
    <t>81678</t>
  </si>
  <si>
    <t>#SPNS-200-001</t>
  </si>
  <si>
    <t xml:space="preserve">Mirko-špatula sa kašičicom, SS, dužina 200mm </t>
  </si>
  <si>
    <t>81679</t>
  </si>
  <si>
    <t>#SPMS-100-001</t>
  </si>
  <si>
    <t xml:space="preserve">špatula  </t>
  </si>
  <si>
    <t>81680</t>
  </si>
  <si>
    <t>#VZK-099-1K0</t>
  </si>
  <si>
    <t xml:space="preserve">Viale od providnog stakla 2ml, 12x32mm (Agilent tip, 9-425), gradusiane, sa površinom za pisanje + plavi zapušači (9mm) na navoj sa ugrađenim pre/slitovanim belo/plavim silikon/PTFE septama, 1mm 1 1000/pak  </t>
  </si>
  <si>
    <t>81681</t>
  </si>
  <si>
    <t>#CAP-001-1K0</t>
  </si>
  <si>
    <t xml:space="preserve">poklopci za viale 1000 kom </t>
  </si>
  <si>
    <t>81682</t>
  </si>
  <si>
    <t>#MORK-150-001</t>
  </si>
  <si>
    <t xml:space="preserve">avan </t>
  </si>
  <si>
    <t>81683</t>
  </si>
  <si>
    <t>#BKLG-100-012</t>
  </si>
  <si>
    <t xml:space="preserve">čaše </t>
  </si>
  <si>
    <t>81684</t>
  </si>
  <si>
    <t>#BKLG-250-012</t>
  </si>
  <si>
    <t>81685</t>
  </si>
  <si>
    <t>#BKLG-600-012</t>
  </si>
  <si>
    <t>81686</t>
  </si>
  <si>
    <t>#FORS-001-002</t>
  </si>
  <si>
    <t xml:space="preserve">pinceta </t>
  </si>
  <si>
    <t>81687</t>
  </si>
  <si>
    <t>#FORS-004-002</t>
  </si>
  <si>
    <t>81688</t>
  </si>
  <si>
    <t>#SBG3-500-001</t>
  </si>
  <si>
    <t xml:space="preserve">boca za mobilne faze 0.5 L </t>
  </si>
  <si>
    <t>81689</t>
  </si>
  <si>
    <t>#SBGA-250-001</t>
  </si>
  <si>
    <t xml:space="preserve">boca za mobilne faze 0.25 L </t>
  </si>
  <si>
    <t>81690</t>
  </si>
  <si>
    <t>#RB 01-125-012</t>
  </si>
  <si>
    <t xml:space="preserve">reagens boce </t>
  </si>
  <si>
    <t>81691</t>
  </si>
  <si>
    <t>#RB 03-125-012</t>
  </si>
  <si>
    <t>81692</t>
  </si>
  <si>
    <t>#RB 04-125-012</t>
  </si>
  <si>
    <t>81866</t>
  </si>
  <si>
    <t>#FLP3-010-001</t>
  </si>
  <si>
    <t xml:space="preserve">kruškoliki balon za uparavanje </t>
  </si>
  <si>
    <t>81867</t>
  </si>
  <si>
    <t>#FLP3-025-001</t>
  </si>
  <si>
    <t>81868</t>
  </si>
  <si>
    <t>#REA3-001-001</t>
  </si>
  <si>
    <t xml:space="preserve">adapter, muški izvod 14/23,  ženski izvod  29/32 </t>
  </si>
  <si>
    <t>81869</t>
  </si>
  <si>
    <t>#FLSP-001-001</t>
  </si>
  <si>
    <t xml:space="preserve">postolje za balone </t>
  </si>
  <si>
    <t>81870</t>
  </si>
  <si>
    <t>#CORK-080-001</t>
  </si>
  <si>
    <t>81871</t>
  </si>
  <si>
    <t>#CORK-100-001</t>
  </si>
  <si>
    <t>81872</t>
  </si>
  <si>
    <t>#CORK-120-001</t>
  </si>
  <si>
    <t>81873</t>
  </si>
  <si>
    <t>#BFL3-101-001</t>
  </si>
  <si>
    <t xml:space="preserve">balon za uparavanje </t>
  </si>
  <si>
    <t>81874</t>
  </si>
  <si>
    <t>#BFL3-250-001</t>
  </si>
  <si>
    <t>81875</t>
  </si>
  <si>
    <t>#MCH3-005-001</t>
  </si>
  <si>
    <t xml:space="preserve">menzure 5 mL </t>
  </si>
  <si>
    <t>81876</t>
  </si>
  <si>
    <t>#MCH3-010-001</t>
  </si>
  <si>
    <t xml:space="preserve">menzure 10 mL </t>
  </si>
  <si>
    <t>81877</t>
  </si>
  <si>
    <t>#MCH3-025-001</t>
  </si>
  <si>
    <t xml:space="preserve">menzure 25 mL </t>
  </si>
  <si>
    <t>81878</t>
  </si>
  <si>
    <t>#MCH3-050-001</t>
  </si>
  <si>
    <t xml:space="preserve">menzure 50 mL </t>
  </si>
  <si>
    <t>81879</t>
  </si>
  <si>
    <t>#CTGP-050-050</t>
  </si>
  <si>
    <t xml:space="preserve">tube za uzorke </t>
  </si>
  <si>
    <t>81880</t>
  </si>
  <si>
    <t>#CTSP-050-050</t>
  </si>
  <si>
    <t>81881</t>
  </si>
  <si>
    <t>#MCRP-100-001</t>
  </si>
  <si>
    <t xml:space="preserve">stalak za ependorfice </t>
  </si>
  <si>
    <t>81882</t>
  </si>
  <si>
    <t>#TTSS-C24-001</t>
  </si>
  <si>
    <t xml:space="preserve">stalak za epruvete </t>
  </si>
  <si>
    <t>81883</t>
  </si>
  <si>
    <t>#WFU3-003-002</t>
  </si>
  <si>
    <t xml:space="preserve">za merenje uzoraka, staklo </t>
  </si>
  <si>
    <t>81884</t>
  </si>
  <si>
    <t>#WPAP-041-500</t>
  </si>
  <si>
    <t xml:space="preserve">za merenje uzoraka, plastika </t>
  </si>
  <si>
    <t>81885</t>
  </si>
  <si>
    <t>#WPAP-089-500</t>
  </si>
  <si>
    <t>81931</t>
  </si>
  <si>
    <t xml:space="preserve">kanister od 10 L </t>
  </si>
  <si>
    <t>81932</t>
  </si>
  <si>
    <t>#WBGP-500-001</t>
  </si>
  <si>
    <t xml:space="preserve">špric boca </t>
  </si>
  <si>
    <t>81933</t>
  </si>
  <si>
    <t>#WBGP-503-001</t>
  </si>
  <si>
    <t>81934</t>
  </si>
  <si>
    <t>#WBGP-504-001</t>
  </si>
  <si>
    <t>81935</t>
  </si>
  <si>
    <t>#WBGP-505-001</t>
  </si>
  <si>
    <t>81936</t>
  </si>
  <si>
    <t>#WBGP-250-001</t>
  </si>
  <si>
    <t>81937</t>
  </si>
  <si>
    <t>#WBGP-253-001</t>
  </si>
  <si>
    <t>81938</t>
  </si>
  <si>
    <t>#SVSN-C06-306</t>
  </si>
  <si>
    <t xml:space="preserve">bočice za uzorke, 306 kom </t>
  </si>
  <si>
    <t>81939</t>
  </si>
  <si>
    <t>#TIME-W24-001</t>
  </si>
  <si>
    <t xml:space="preserve">tajmer </t>
  </si>
  <si>
    <t>82194</t>
  </si>
  <si>
    <t>#VFK3-005-002</t>
  </si>
  <si>
    <t xml:space="preserve">Volumetric flask class A, 5 ml, 10/19 </t>
  </si>
  <si>
    <t>Institut za rudarstvo i metalurgiju u Boru</t>
  </si>
  <si>
    <t>Zeleni bulevar 35 19210 Bor</t>
  </si>
  <si>
    <t>Mile Bugarin</t>
  </si>
  <si>
    <t>mile.bugarin@irmbor.co.rs</t>
  </si>
  <si>
    <t>82195</t>
  </si>
  <si>
    <t>#VFK3-010-002</t>
  </si>
  <si>
    <t xml:space="preserve">Volumetric flask class A, 10 ml, 10/19 </t>
  </si>
  <si>
    <t>82196</t>
  </si>
  <si>
    <t>#MCHA-010-001</t>
  </si>
  <si>
    <t xml:space="preserve">Measuring cylinder Hexagona, 10 ml </t>
  </si>
  <si>
    <t>82197</t>
  </si>
  <si>
    <t>#MCHA-025-001</t>
  </si>
  <si>
    <t xml:space="preserve">Measuring cylinder Hexagona, 25 ml </t>
  </si>
  <si>
    <t>82198</t>
  </si>
  <si>
    <t>#BURS-010-001</t>
  </si>
  <si>
    <t xml:space="preserve">Burette with screw type needl class A, 10 ml </t>
  </si>
  <si>
    <t>82199</t>
  </si>
  <si>
    <t>#BURS-025-001</t>
  </si>
  <si>
    <t xml:space="preserve">Burette with screw type needl class A, 25 ml </t>
  </si>
  <si>
    <t>88971</t>
  </si>
  <si>
    <t xml:space="preserve">#028.01.103 </t>
  </si>
  <si>
    <t xml:space="preserve">NS29/32 100 ML  </t>
  </si>
  <si>
    <t>Medicinski fakultet u Nišu</t>
  </si>
  <si>
    <t>Braće Taskovića 81 18000 Niš</t>
  </si>
  <si>
    <t>Dušica Pavlović</t>
  </si>
  <si>
    <t>pavlovic.dusica@gmail.com</t>
  </si>
  <si>
    <t>88972</t>
  </si>
  <si>
    <t xml:space="preserve">#051.03.006 </t>
  </si>
  <si>
    <t xml:space="preserve">NS29/32   </t>
  </si>
  <si>
    <t>88973</t>
  </si>
  <si>
    <t xml:space="preserve">#079.01.002 </t>
  </si>
  <si>
    <t xml:space="preserve">TUBE RACKS 5X12, 16 mm  </t>
  </si>
  <si>
    <t>88974</t>
  </si>
  <si>
    <t xml:space="preserve">#080.06.001 </t>
  </si>
  <si>
    <t xml:space="preserve">TUBE RACKS 96 x 1, 5 ml  </t>
  </si>
  <si>
    <t>88975</t>
  </si>
  <si>
    <t xml:space="preserve">#098.02.002 </t>
  </si>
  <si>
    <t xml:space="preserve">kivete za aptektrofotometar-makro-PS/100 kom  </t>
  </si>
  <si>
    <t>90787</t>
  </si>
  <si>
    <t>#CRTD-002-100</t>
  </si>
  <si>
    <t xml:space="preserve">Cryotube with screw cap, sterile, 100/pk </t>
  </si>
  <si>
    <t>Institut za hemiju, tehnologiju i metalurgiju u Beogradu</t>
  </si>
  <si>
    <t>Njegoševa 12 11000 Beograd</t>
  </si>
  <si>
    <t>Dušan Jovanović</t>
  </si>
  <si>
    <t>dusanmj@yahoo.com</t>
  </si>
  <si>
    <t>90788</t>
  </si>
  <si>
    <t>#PDIP-09N-500</t>
  </si>
  <si>
    <t xml:space="preserve">90 mm Polystyrene Petri dishes, 600/pk </t>
  </si>
  <si>
    <t>90789</t>
  </si>
  <si>
    <t>#MPIA-001-005</t>
  </si>
  <si>
    <t xml:space="preserve">Glass measuring pipette, 1 ml, 5/pk </t>
  </si>
  <si>
    <t>90790</t>
  </si>
  <si>
    <t>#MPIA-002-005</t>
  </si>
  <si>
    <t xml:space="preserve">Glass measuring pipette,  2 ml, 5/pk </t>
  </si>
  <si>
    <t>90791</t>
  </si>
  <si>
    <t>#MPIA-010-005</t>
  </si>
  <si>
    <t xml:space="preserve">Glass measuring pipette, 10 ml, 5/pk </t>
  </si>
  <si>
    <t>90792</t>
  </si>
  <si>
    <t>#MCH3-500-001</t>
  </si>
  <si>
    <t xml:space="preserve">Measuring cylinder hexagenal base, 500 ml  </t>
  </si>
  <si>
    <t>90793</t>
  </si>
  <si>
    <t>#MCH3-100-001</t>
  </si>
  <si>
    <t xml:space="preserve">Measuring cylinder hexagenal base, 100 ml </t>
  </si>
  <si>
    <t>90794</t>
  </si>
  <si>
    <t xml:space="preserve">Centrifuge tube, polypropylene, with graduation and skirt, 50/pk </t>
  </si>
  <si>
    <t>90795</t>
  </si>
  <si>
    <t>#EFN3-250-012</t>
  </si>
  <si>
    <t xml:space="preserve">Erlenmayer flask, narrow neck, 250 ml, 12/pk </t>
  </si>
  <si>
    <t>90796</t>
  </si>
  <si>
    <t>#EFN3-500-008</t>
  </si>
  <si>
    <t xml:space="preserve">Erlenmayer flask, narrow neck, 500 ml, 8/pk </t>
  </si>
  <si>
    <t>90797</t>
  </si>
  <si>
    <t>#EAS2-025-001</t>
  </si>
  <si>
    <t xml:space="preserve">EASY 20 bottle top dispenser, 1-10 ml </t>
  </si>
  <si>
    <t>90798</t>
  </si>
  <si>
    <t>#MAGC-008-001</t>
  </si>
  <si>
    <t xml:space="preserve">Magnetic stirring bar, cylindrical </t>
  </si>
  <si>
    <t>90799</t>
  </si>
  <si>
    <t>#CBOX-100-001</t>
  </si>
  <si>
    <t xml:space="preserve">Carton freezer box for cryotubes up to 2 ml </t>
  </si>
  <si>
    <t>90828</t>
  </si>
  <si>
    <t>#BKL3-250-012</t>
  </si>
  <si>
    <t xml:space="preserve">Beaker, low form (Griffin form), 250 ml, 12/pk </t>
  </si>
  <si>
    <t>90829</t>
  </si>
  <si>
    <t>#BKL3-050-012</t>
  </si>
  <si>
    <t xml:space="preserve">Beaker, low form (Griffin form), 50 ml, 12/pk </t>
  </si>
  <si>
    <t>90830</t>
  </si>
  <si>
    <t>#EVFK-200-006</t>
  </si>
  <si>
    <t xml:space="preserve">Evaporating dish, porcelain, flat bottom, 200 ml, 6/pk </t>
  </si>
  <si>
    <t>90831</t>
  </si>
  <si>
    <t>#MCH3-1K0-001</t>
  </si>
  <si>
    <t xml:space="preserve">Measuring cylinder hexagonal base, class B, 1000 ml </t>
  </si>
  <si>
    <t>90832</t>
  </si>
  <si>
    <t xml:space="preserve">Glass measuring pipette, class A, 2 ml, 5/pk </t>
  </si>
  <si>
    <t>90833</t>
  </si>
  <si>
    <t>#EAS5-001-001</t>
  </si>
  <si>
    <t xml:space="preserve">Easy5 rubber pipette filler,standard:for pipettes up to 10ml </t>
  </si>
  <si>
    <t>90834</t>
  </si>
  <si>
    <t>#BFUK-600-001</t>
  </si>
  <si>
    <t xml:space="preserve">Buchner funnel, porcelain , 600 ml </t>
  </si>
  <si>
    <t>90835</t>
  </si>
  <si>
    <t>#CRTM-250-002</t>
  </si>
  <si>
    <t xml:space="preserve">Crucible tongs, medium bow , 250 mm, 2/pk </t>
  </si>
  <si>
    <t>90836</t>
  </si>
  <si>
    <t xml:space="preserve">#THER-110-001 </t>
  </si>
  <si>
    <t xml:space="preserve">Thermometer, -10 - +110 C </t>
  </si>
  <si>
    <t>90837</t>
  </si>
  <si>
    <t>#HOTC-012-005</t>
  </si>
  <si>
    <t xml:space="preserve">Hoffman’s tubing clip, &lt; 7 mm. 5/pk </t>
  </si>
  <si>
    <t>90838</t>
  </si>
  <si>
    <t>#HOTC-017-005</t>
  </si>
  <si>
    <t xml:space="preserve">Hoffman’s tubing clip, &lt; 14 mm, 5/pk </t>
  </si>
  <si>
    <t>90839</t>
  </si>
  <si>
    <t>#HOSS-010-005</t>
  </si>
  <si>
    <t xml:space="preserve">Hose clamp, 5/pk </t>
  </si>
  <si>
    <t>90840</t>
  </si>
  <si>
    <t>#HOSS-015-005</t>
  </si>
  <si>
    <t>90841</t>
  </si>
  <si>
    <t xml:space="preserve">#QNHM-110-100 </t>
  </si>
  <si>
    <t xml:space="preserve">PRAT DUMAS hardened quantitative filter paper, medium flow rate, 110 mm, 100/pk </t>
  </si>
  <si>
    <t>90842</t>
  </si>
  <si>
    <t>#GFFC-090-100</t>
  </si>
  <si>
    <t xml:space="preserve">Microfiber glass filter paper, grade GFFC (1,2 µm), 100/pk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</si>
</sst>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2" x14ac:knownFonts="1">
    <font>
      <sz val="11"/>
      <color theme="1"/>
      <name val="Calibri"/>
      <family val="2"/>
      <scheme val="minor"/>
    </font>
    <font>
      <b/>
      <sz val="11"/>
      <color theme="1"/>
      <name val="Calibri"/>
      <family val="2"/>
      <charset val="238"/>
      <scheme val="minor"/>
    </font>
  </fonts>
  <fills count="3">
    <fill>
      <patternFill patternType="none"/>
    </fill>
    <fill>
      <patternFill patternType="gray125"/>
    </fill>
    <fill>
      <patternFill patternType="solid">
        <fgColor theme="3" tint="0.79998168889431442"/>
        <bgColor indexed="64"/>
      </patternFill>
    </fill>
  </fills>
  <borders count="12">
    <border>
      <left/>
      <right/>
      <top/>
      <bottom/>
      <diagonal/>
    </border>
    <border>
      <left/>
      <right style="hair">
        <color theme="0" tint="-0.249977111117893"/>
      </right>
      <top/>
      <bottom style="hair">
        <color theme="0" tint="-0.249977111117893"/>
      </bottom>
      <diagonal/>
    </border>
    <border>
      <left style="hair">
        <color theme="0" tint="-0.249977111117893"/>
      </left>
      <right style="hair">
        <color theme="0" tint="-0.249977111117893"/>
      </right>
      <top/>
      <bottom style="hair">
        <color theme="0" tint="-0.249977111117893"/>
      </bottom>
      <diagonal/>
    </border>
    <border>
      <left style="hair">
        <color theme="0" tint="-0.249977111117893"/>
      </left>
      <right/>
      <top/>
      <bottom style="hair">
        <color theme="0" tint="-0.249977111117893"/>
      </bottom>
      <diagonal/>
    </border>
    <border>
      <left style="hair">
        <color theme="0" tint="-0.249977111117893"/>
      </left>
      <right/>
      <top style="hair">
        <color theme="0" tint="-0.249977111117893"/>
      </top>
      <bottom/>
      <diagonal/>
    </border>
    <border>
      <left/>
      <right/>
      <top style="hair">
        <color theme="0" tint="-0.249977111117893"/>
      </top>
      <bottom/>
      <diagonal/>
    </border>
    <border>
      <left/>
      <right style="hair">
        <color theme="0" tint="-0.249977111117893"/>
      </right>
      <top style="hair">
        <color theme="0" tint="-0.249977111117893"/>
      </top>
      <bottom/>
      <diagonal/>
    </border>
    <border>
      <left style="hair">
        <color theme="0" tint="-0.249977111117893"/>
      </left>
      <right style="hair">
        <color theme="0" tint="-0.249977111117893"/>
      </right>
      <top style="hair">
        <color theme="0" tint="-0.249977111117893"/>
      </top>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top style="hair">
        <color theme="0" tint="-0.249977111117893"/>
      </top>
      <bottom style="hair">
        <color theme="0" tint="-0.249977111117893"/>
      </bottom>
      <diagonal/>
    </border>
    <border>
      <left/>
      <right/>
      <top style="hair">
        <color theme="0" tint="-0.249977111117893"/>
      </top>
      <bottom style="hair">
        <color theme="0" tint="-0.249977111117893"/>
      </bottom>
      <diagonal/>
    </border>
    <border>
      <left/>
      <right style="hair">
        <color theme="0" tint="-0.249977111117893"/>
      </right>
      <top style="hair">
        <color theme="0" tint="-0.249977111117893"/>
      </top>
      <bottom style="hair">
        <color theme="0" tint="-0.249977111117893"/>
      </bottom>
      <diagonal/>
    </border>
  </borders>
  <cellStyleXfs count="1">
    <xf numFmtId="0" fontId="0" fillId="0" borderId="0"/>
  </cellStyleXfs>
  <cellXfs count="25">
    <xf numFmtId="0" fontId="0" fillId="0" borderId="0" xfId="0"/>
    <xf numFmtId="0" fontId="1" fillId="0" borderId="0" xfId="0" applyFont="1"/>
    <xf numFmtId="0" fontId="0" fillId="0" borderId="0" xfId="0"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1" fontId="1" fillId="2" borderId="1" xfId="0" applyNumberFormat="1" applyFont="1" applyFill="1" applyBorder="1" applyAlignment="1">
      <alignment horizontal="left" vertical="top" wrapText="1"/>
    </xf>
    <xf numFmtId="1" fontId="1" fillId="2" borderId="2" xfId="0" applyNumberFormat="1" applyFont="1" applyFill="1" applyBorder="1" applyAlignment="1">
      <alignment horizontal="left" vertical="top" wrapText="1"/>
    </xf>
    <xf numFmtId="1" fontId="0" fillId="0" borderId="0" xfId="0" applyNumberFormat="1" applyAlignment="1">
      <alignment horizontal="left" vertical="top" wrapText="1"/>
    </xf>
    <xf numFmtId="0" fontId="0" fillId="0" borderId="0" xfId="0" applyAlignment="1" applyProtection="1">
      <alignment horizontal="left" vertical="top" wrapText="1"/>
      <protection hidden="1"/>
    </xf>
    <xf numFmtId="2" fontId="0" fillId="0" borderId="0" xfId="0" applyNumberFormat="1" applyAlignment="1" applyProtection="1">
      <alignment horizontal="left" vertical="top" wrapText="1"/>
      <protection hidden="1"/>
    </xf>
    <xf numFmtId="164" fontId="0" fillId="0" borderId="0" xfId="0" applyNumberFormat="1" applyAlignment="1" applyProtection="1">
      <alignment horizontal="left" vertical="top" wrapText="1"/>
      <protection hidden="1"/>
    </xf>
    <xf numFmtId="164" fontId="0" fillId="0" borderId="0" xfId="0" applyNumberFormat="1" applyAlignment="1" applyProtection="1">
      <alignment horizontal="left" vertical="top" wrapText="1"/>
      <protection locked="0" hidden="1"/>
    </xf>
    <xf numFmtId="0" fontId="0" fillId="0" borderId="6"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164" fontId="0" fillId="0" borderId="6" xfId="0" applyNumberFormat="1" applyBorder="1" applyAlignment="1" applyProtection="1">
      <alignment horizontal="left" vertical="top" wrapText="1"/>
      <protection hidden="1"/>
    </xf>
    <xf numFmtId="164" fontId="0" fillId="0" borderId="4" xfId="0" applyNumberFormat="1"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1" fontId="0" fillId="0" borderId="11" xfId="0" applyNumberFormat="1" applyBorder="1" applyAlignment="1" applyProtection="1">
      <alignment horizontal="left" vertical="top" wrapText="1"/>
      <protection hidden="1"/>
    </xf>
    <xf numFmtId="1" fontId="0" fillId="0" borderId="8" xfId="0" applyNumberFormat="1" applyBorder="1" applyAlignment="1" applyProtection="1">
      <alignment horizontal="left" vertical="top" wrapText="1"/>
      <protection hidden="1"/>
    </xf>
    <xf numFmtId="0" fontId="0" fillId="0" borderId="8" xfId="0" applyBorder="1" applyAlignment="1" applyProtection="1">
      <alignment horizontal="left" vertical="top" wrapText="1"/>
      <protection hidden="1"/>
    </xf>
    <xf numFmtId="0" fontId="0" fillId="0" borderId="9" xfId="0" applyBorder="1" applyAlignment="1" applyProtection="1">
      <alignment horizontal="left" vertical="top" wrapText="1"/>
      <protection hidden="1"/>
    </xf>
    <xf numFmtId="2" fontId="0" fillId="0" borderId="9" xfId="0" applyNumberFormat="1" applyBorder="1" applyAlignment="1" applyProtection="1">
      <alignment horizontal="left" vertical="top" wrapText="1"/>
      <protection hidden="1"/>
    </xf>
    <xf numFmtId="164" fontId="0" fillId="0" borderId="10" xfId="0" applyNumberFormat="1" applyBorder="1" applyAlignment="1" applyProtection="1">
      <alignment horizontal="left" vertical="top" wrapText="1"/>
      <protection locked="0" hidden="1"/>
    </xf>
    <xf numFmtId="0" fontId="0" fillId="0" borderId="11" xfId="0" applyBorder="1" applyAlignment="1" applyProtection="1">
      <alignment horizontal="left" vertical="top" wrapText="1"/>
      <protection hidden="1"/>
    </xf>
  </cellXfs>
  <cellStyles count="1">
    <cellStyle name="Normal" xfId="0" builtinId="0"/>
  </cellStyles>
  <dxfs count="30">
    <dxf>
      <alignment horizontal="left" vertical="top" textRotation="0" wrapText="1" indent="0" justifyLastLine="0" shrinkToFit="0" readingOrder="0"/>
      <border diagonalUp="0" diagonalDown="0" outline="0">
        <left style="hair">
          <color theme="0" tint="-0.249977111117893"/>
        </left>
        <right/>
        <top style="hair">
          <color theme="0" tint="-0.249977111117893"/>
        </top>
        <bottom/>
      </border>
      <protection locked="1" hidden="1"/>
    </dxf>
    <dxf>
      <alignment horizontal="left" vertical="top" textRotation="0" wrapText="1" indent="0" justifyLastLine="0" shrinkToFit="0" readingOrder="0"/>
      <border diagonalUp="0" diagonalDown="0" outline="0">
        <left style="hair">
          <color theme="0" tint="-0.249977111117893"/>
        </left>
        <right style="hair">
          <color theme="0" tint="-0.249977111117893"/>
        </right>
        <top style="hair">
          <color theme="0" tint="-0.249977111117893"/>
        </top>
        <bottom/>
      </border>
      <protection locked="1" hidden="1"/>
    </dxf>
    <dxf>
      <alignment horizontal="left" vertical="top" textRotation="0" wrapText="1" indent="0" justifyLastLine="0" shrinkToFit="0" readingOrder="0"/>
      <border diagonalUp="0" diagonalDown="0" outline="0">
        <left style="hair">
          <color theme="0" tint="-0.249977111117893"/>
        </left>
        <right style="hair">
          <color theme="0" tint="-0.249977111117893"/>
        </right>
        <top style="hair">
          <color theme="0" tint="-0.249977111117893"/>
        </top>
        <bottom/>
      </border>
      <protection locked="1" hidden="1"/>
    </dxf>
    <dxf>
      <alignment horizontal="left" vertical="top" textRotation="0" wrapText="1" indent="0" justifyLastLine="0" shrinkToFit="0" readingOrder="0"/>
      <border diagonalUp="0" diagonalDown="0" outline="0">
        <left/>
        <right style="hair">
          <color theme="0" tint="-0.249977111117893"/>
        </right>
        <top style="hair">
          <color theme="0" tint="-0.249977111117893"/>
        </top>
        <bottom/>
      </border>
      <protection locked="1" hidden="1"/>
    </dxf>
    <dxf>
      <numFmt numFmtId="164" formatCode="_-* #,##0.00\ _-;\-* #,##0.00\ _-;_-* &quot;-&quot;??\ _-;_-@_-"/>
      <alignment horizontal="left" vertical="top" textRotation="0" wrapText="1" indent="0" justifyLastLine="0" shrinkToFit="0" readingOrder="0"/>
      <border diagonalUp="0" diagonalDown="0" outline="0">
        <left/>
        <right style="hair">
          <color theme="0" tint="-0.249977111117893"/>
        </right>
        <top style="hair">
          <color theme="0" tint="-0.249977111117893"/>
        </top>
        <bottom/>
      </border>
      <protection locked="1" hidden="1"/>
    </dxf>
    <dxf>
      <alignment horizontal="left" vertical="top" textRotation="0" wrapText="1" indent="0" justifyLastLine="0" shrinkToFit="0" readingOrder="0"/>
      <border diagonalUp="0" diagonalDown="0" outline="0">
        <left/>
        <right/>
        <top style="hair">
          <color theme="0" tint="-0.249977111117893"/>
        </top>
        <bottom/>
      </border>
      <protection locked="1" hidden="1"/>
    </dxf>
    <dxf>
      <numFmt numFmtId="164" formatCode="_-* #,##0.00\ _-;\-* #,##0.00\ _-;_-* &quot;-&quot;??\ _-;_-@_-"/>
      <alignment horizontal="left" vertical="top" textRotation="0" wrapText="1" indent="0" justifyLastLine="0" shrinkToFit="0" readingOrder="0"/>
      <border diagonalUp="0" diagonalDown="0" outline="0">
        <left style="hair">
          <color theme="0" tint="-0.249977111117893"/>
        </left>
        <right/>
        <top style="hair">
          <color theme="0" tint="-0.249977111117893"/>
        </top>
        <bottom/>
      </border>
      <protection locked="1" hidden="1"/>
    </dxf>
    <dxf>
      <alignment horizontal="left" vertical="top" textRotation="0" wrapText="1" indent="0" justifyLastLine="0" shrinkToFit="0" readingOrder="0"/>
      <border diagonalUp="0" diagonalDown="0" outline="0">
        <left style="hair">
          <color theme="0" tint="-0.249977111117893"/>
        </left>
        <right/>
        <top style="hair">
          <color theme="0" tint="-0.249977111117893"/>
        </top>
        <bottom/>
      </border>
      <protection locked="1" hidden="1"/>
    </dxf>
    <dxf>
      <alignment horizontal="left" vertical="top" textRotation="0" wrapText="1" indent="0" justifyLastLine="0" shrinkToFit="0" readingOrder="0"/>
      <border diagonalUp="0" diagonalDown="0" outline="0">
        <left style="hair">
          <color theme="0" tint="-0.249977111117893"/>
        </left>
        <right style="hair">
          <color theme="0" tint="-0.249977111117893"/>
        </right>
        <top style="hair">
          <color theme="0" tint="-0.249977111117893"/>
        </top>
        <bottom/>
      </border>
      <protection locked="1" hidden="1"/>
    </dxf>
    <dxf>
      <alignment horizontal="left" vertical="top" textRotation="0" wrapText="1" indent="0" justifyLastLine="0" shrinkToFit="0" readingOrder="0"/>
      <border diagonalUp="0" diagonalDown="0" outline="0">
        <left style="hair">
          <color theme="0" tint="-0.249977111117893"/>
        </left>
        <right style="hair">
          <color theme="0" tint="-0.249977111117893"/>
        </right>
        <top style="hair">
          <color theme="0" tint="-0.249977111117893"/>
        </top>
        <bottom/>
      </border>
      <protection locked="1" hidden="1"/>
    </dxf>
    <dxf>
      <alignment horizontal="left" vertical="top" textRotation="0" wrapText="1" indent="0" justifyLastLine="0" shrinkToFit="0" readingOrder="0"/>
      <border diagonalUp="0" diagonalDown="0" outline="0">
        <left style="hair">
          <color theme="0" tint="-0.249977111117893"/>
        </left>
        <right style="hair">
          <color theme="0" tint="-0.249977111117893"/>
        </right>
        <top style="hair">
          <color theme="0" tint="-0.249977111117893"/>
        </top>
        <bottom/>
      </border>
      <protection locked="1" hidden="1"/>
    </dxf>
    <dxf>
      <alignment horizontal="left" vertical="top" textRotation="0" wrapText="1" indent="0" justifyLastLine="0" shrinkToFit="0" readingOrder="0"/>
      <border diagonalUp="0" diagonalDown="0" outline="0">
        <left/>
        <right style="hair">
          <color theme="0" tint="-0.249977111117893"/>
        </right>
        <top style="hair">
          <color theme="0" tint="-0.249977111117893"/>
        </top>
        <bottom/>
      </border>
      <protection locked="1" hidden="1"/>
    </dxf>
    <dxf>
      <alignment horizontal="left" vertical="top" textRotation="0" wrapText="1" indent="0" justifyLastLine="0" shrinkToFit="0" readingOrder="0"/>
      <border diagonalUp="0" diagonalDown="0">
        <left style="hair">
          <color theme="0" tint="-0.249977111117893"/>
        </left>
        <right/>
        <top style="hair">
          <color theme="0" tint="-0.249977111117893"/>
        </top>
        <bottom style="hair">
          <color theme="0" tint="-0.249977111117893"/>
        </bottom>
        <vertical style="hair">
          <color theme="0" tint="-0.249977111117893"/>
        </vertical>
        <horizontal style="hair">
          <color theme="0" tint="-0.249977111117893"/>
        </horizontal>
      </border>
      <protection locked="1" hidden="1"/>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protection locked="1" hidden="1"/>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protection locked="1" hidden="1"/>
    </dxf>
    <dxf>
      <alignment horizontal="left" vertical="top" textRotation="0" wrapText="1" indent="0" justifyLastLine="0" shrinkToFit="0" readingOrder="0"/>
      <border diagonalUp="0" diagonalDown="0">
        <left/>
        <right style="hair">
          <color theme="0" tint="-0.249977111117893"/>
        </right>
        <top style="hair">
          <color theme="0" tint="-0.249977111117893"/>
        </top>
        <bottom style="hair">
          <color theme="0" tint="-0.249977111117893"/>
        </bottom>
      </border>
      <protection locked="1" hidden="1"/>
    </dxf>
    <dxf>
      <numFmt numFmtId="164" formatCode="_-* #,##0.00\ _-;\-* #,##0.00\ _-;_-* &quot;-&quot;??\ _-;_-@_-"/>
      <alignment horizontal="left" vertical="top" textRotation="0" wrapText="1" indent="0" justifyLastLine="0" shrinkToFit="0" readingOrder="0"/>
      <border diagonalUp="0" diagonalDown="0">
        <left/>
        <right style="hair">
          <color theme="0" tint="-0.249977111117893"/>
        </right>
        <top style="hair">
          <color theme="0" tint="-0.249977111117893"/>
        </top>
        <bottom style="hair">
          <color theme="0" tint="-0.249977111117893"/>
        </bottom>
      </border>
      <protection locked="1" hidden="1"/>
    </dxf>
    <dxf>
      <numFmt numFmtId="164" formatCode="_-* #,##0.00\ _-;\-* #,##0.00\ _-;_-* &quot;-&quot;??\ _-;_-@_-"/>
      <alignment horizontal="left" vertical="top" textRotation="0" wrapText="1" indent="0" justifyLastLine="0" shrinkToFit="0" readingOrder="0"/>
      <border diagonalUp="0" diagonalDown="0">
        <left/>
        <right/>
        <top style="hair">
          <color theme="0" tint="-0.249977111117893"/>
        </top>
        <bottom style="hair">
          <color theme="0" tint="-0.249977111117893"/>
        </bottom>
      </border>
      <protection locked="0" hidden="1"/>
    </dxf>
    <dxf>
      <numFmt numFmtId="2" formatCode="0.00"/>
      <alignment horizontal="left" vertical="top" textRotation="0" wrapText="1" indent="0" justifyLastLine="0" shrinkToFit="0" readingOrder="0"/>
      <border diagonalUp="0" diagonalDown="0">
        <left style="hair">
          <color theme="0" tint="-0.249977111117893"/>
        </left>
        <right/>
        <top style="hair">
          <color theme="0" tint="-0.249977111117893"/>
        </top>
        <bottom style="hair">
          <color theme="0" tint="-0.249977111117893"/>
        </bottom>
      </border>
      <protection locked="1" hidden="1"/>
    </dxf>
    <dxf>
      <alignment horizontal="left" vertical="top" textRotation="0" wrapText="1" indent="0" justifyLastLine="0" shrinkToFit="0" readingOrder="0"/>
      <border diagonalUp="0" diagonalDown="0">
        <left style="hair">
          <color theme="0" tint="-0.249977111117893"/>
        </left>
        <right/>
        <top style="hair">
          <color theme="0" tint="-0.249977111117893"/>
        </top>
        <bottom style="hair">
          <color theme="0" tint="-0.249977111117893"/>
        </bottom>
      </border>
      <protection locked="1" hidden="1"/>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protection locked="1" hidden="1"/>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protection locked="1" hidden="1"/>
    </dxf>
    <dxf>
      <numFmt numFmtId="1" formatCode="0"/>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protection locked="1" hidden="1"/>
    </dxf>
    <dxf>
      <numFmt numFmtId="1" formatCode="0"/>
      <alignment horizontal="left" vertical="top" textRotation="0" wrapText="1" indent="0" justifyLastLine="0" shrinkToFit="0" readingOrder="0"/>
      <border diagonalUp="0" diagonalDown="0">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protection locked="1" hidden="1"/>
    </dxf>
    <dxf>
      <border>
        <top style="hair">
          <color theme="0" tint="-0.249977111117893"/>
        </top>
      </border>
    </dxf>
    <dxf>
      <protection locked="1" hidden="1"/>
    </dxf>
    <dxf>
      <border diagonalUp="0" diagonalDown="0">
        <left style="hair">
          <color theme="0" tint="-0.249977111117893"/>
        </left>
        <right style="hair">
          <color theme="0" tint="-0.249977111117893"/>
        </right>
        <top style="hair">
          <color theme="0" tint="-0.249977111117893"/>
        </top>
        <bottom style="hair">
          <color theme="0" tint="-0.249977111117893"/>
        </bottom>
      </border>
    </dxf>
    <dxf>
      <alignment horizontal="left" vertical="top" textRotation="0" wrapText="1" indent="0" justifyLastLine="0" shrinkToFit="0" readingOrder="0"/>
    </dxf>
    <dxf>
      <border>
        <bottom style="hair">
          <color theme="0" tint="-0.249977111117893"/>
        </bottom>
      </border>
    </dxf>
    <dxf>
      <font>
        <b/>
      </font>
      <fill>
        <patternFill patternType="solid">
          <fgColor indexed="64"/>
          <bgColor theme="3" tint="0.79998168889431442"/>
        </patternFill>
      </fill>
      <alignment horizontal="left" vertical="top" textRotation="0" wrapText="1" indent="0" justifyLastLine="0" shrinkToFit="0" readingOrder="0"/>
      <border diagonalUp="0" diagonalDown="0">
        <left style="hair">
          <color theme="0" tint="-0.249977111117893"/>
        </left>
        <right style="hair">
          <color theme="0" tint="-0.249977111117893"/>
        </right>
        <top/>
        <bottom/>
        <vertical style="hair">
          <color theme="0" tint="-0.249977111117893"/>
        </vertical>
        <horizontal style="hair">
          <color theme="0" tint="-0.249977111117893"/>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le5" displayName="Table5" ref="A1:L144" totalsRowCount="1" headerRowDxfId="29" dataDxfId="27" totalsRowDxfId="25" headerRowBorderDxfId="28" tableBorderDxfId="26" totalsRowBorderDxfId="24">
  <tableColumns count="12">
    <tableColumn id="2" name="Rb" totalsRowLabel="Total" dataDxfId="23" totalsRowDxfId="11"/>
    <tableColumn id="3" name="Id narudžbine" dataDxfId="22" totalsRowDxfId="10"/>
    <tableColumn id="4" name="Katalog" dataDxfId="21" totalsRowDxfId="9"/>
    <tableColumn id="5" name="Kataloški broj" dataDxfId="20" totalsRowDxfId="8"/>
    <tableColumn id="6" name="Opis dobra" dataDxfId="19" totalsRowDxfId="7"/>
    <tableColumn id="7" name="Količina" totalsRowFunction="sum" dataDxfId="18" totalsRowDxfId="6"/>
    <tableColumn id="8" name="Jedinična cena" dataDxfId="17" totalsRowDxfId="5"/>
    <tableColumn id="9" name="Ukupna cena" totalsRowFunction="sum" dataDxfId="16" totalsRowDxfId="4">
      <calculatedColumnFormula>Table5[[#This Row],[Količina]]*Table5[[#This Row],[Jedinična cena]]</calculatedColumnFormula>
    </tableColumn>
    <tableColumn id="10" name="Naziv institucije - mesto isporuke" dataDxfId="15" totalsRowDxfId="3"/>
    <tableColumn id="11" name="Adresa - mesto isporuke" dataDxfId="14" totalsRowDxfId="2"/>
    <tableColumn id="12" name="Primalac isporuke" dataDxfId="13" totalsRowDxfId="1"/>
    <tableColumn id="13" name="Email" dataDxfId="12"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4"/>
  <sheetViews>
    <sheetView tabSelected="1" view="pageLayout" zoomScaleNormal="100" workbookViewId="0">
      <selection activeCell="G2" sqref="G2"/>
    </sheetView>
  </sheetViews>
  <sheetFormatPr defaultRowHeight="15" x14ac:dyDescent="0.25"/>
  <cols>
    <col min="1" max="1" width="5.5703125" style="7" customWidth="1"/>
    <col min="2" max="2" width="8.140625" style="7" customWidth="1"/>
    <col min="3" max="3" width="20" style="2" customWidth="1"/>
    <col min="4" max="4" width="16.28515625" style="2" customWidth="1"/>
    <col min="5" max="5" width="25.140625" style="2" customWidth="1"/>
    <col min="6" max="6" width="9.5703125" style="2" customWidth="1"/>
    <col min="7" max="8" width="12.7109375" style="2" customWidth="1"/>
    <col min="9" max="9" width="22.28515625" style="2" customWidth="1"/>
    <col min="10" max="10" width="20.42578125" style="2" customWidth="1"/>
    <col min="11" max="11" width="17.85546875" style="2" customWidth="1"/>
    <col min="12" max="12" width="16.85546875" style="2" customWidth="1"/>
  </cols>
  <sheetData>
    <row r="1" spans="1:12" s="1" customFormat="1" ht="45" x14ac:dyDescent="0.25">
      <c r="A1" s="5" t="s">
        <v>8</v>
      </c>
      <c r="B1" s="6" t="s">
        <v>9</v>
      </c>
      <c r="C1" s="3" t="s">
        <v>7</v>
      </c>
      <c r="D1" s="3" t="s">
        <v>11</v>
      </c>
      <c r="E1" s="3" t="s">
        <v>6</v>
      </c>
      <c r="F1" s="3" t="s">
        <v>5</v>
      </c>
      <c r="G1" s="3" t="s">
        <v>4</v>
      </c>
      <c r="H1" s="3" t="s">
        <v>3</v>
      </c>
      <c r="I1" s="3" t="s">
        <v>2</v>
      </c>
      <c r="J1" s="3" t="s">
        <v>1</v>
      </c>
      <c r="K1" s="3" t="s">
        <v>0</v>
      </c>
      <c r="L1" s="4" t="s">
        <v>10</v>
      </c>
    </row>
    <row r="2" spans="1:12" ht="150" x14ac:dyDescent="0.25">
      <c r="A2" s="8">
        <v>1</v>
      </c>
      <c r="B2" s="8" t="s">
        <v>13</v>
      </c>
      <c r="C2" s="8" t="s">
        <v>14</v>
      </c>
      <c r="D2" s="8" t="s">
        <v>15</v>
      </c>
      <c r="E2" s="8" t="s">
        <v>16</v>
      </c>
      <c r="F2" s="9">
        <v>1</v>
      </c>
      <c r="G2" s="11"/>
      <c r="H2" s="10">
        <f>Table5[[#This Row],[Količina]]*Table5[[#This Row],[Jedinična cena]]</f>
        <v>0</v>
      </c>
      <c r="I2" s="8" t="s">
        <v>17</v>
      </c>
      <c r="J2" s="8" t="s">
        <v>18</v>
      </c>
      <c r="K2" s="8" t="s">
        <v>19</v>
      </c>
      <c r="L2" s="8" t="s">
        <v>20</v>
      </c>
    </row>
    <row r="3" spans="1:12" ht="150" x14ac:dyDescent="0.25">
      <c r="A3" s="18">
        <v>2</v>
      </c>
      <c r="B3" s="19" t="s">
        <v>21</v>
      </c>
      <c r="C3" s="20" t="s">
        <v>14</v>
      </c>
      <c r="D3" s="20" t="s">
        <v>22</v>
      </c>
      <c r="E3" s="21" t="s">
        <v>23</v>
      </c>
      <c r="F3" s="22">
        <v>1</v>
      </c>
      <c r="G3" s="23"/>
      <c r="H3" s="10">
        <f>Table5[[#This Row],[Količina]]*Table5[[#This Row],[Jedinična cena]]</f>
        <v>0</v>
      </c>
      <c r="I3" s="24" t="s">
        <v>17</v>
      </c>
      <c r="J3" s="20" t="s">
        <v>18</v>
      </c>
      <c r="K3" s="20" t="s">
        <v>19</v>
      </c>
      <c r="L3" s="21" t="s">
        <v>20</v>
      </c>
    </row>
    <row r="4" spans="1:12" ht="45" x14ac:dyDescent="0.25">
      <c r="A4" s="8">
        <v>3</v>
      </c>
      <c r="B4" s="19" t="s">
        <v>24</v>
      </c>
      <c r="C4" s="20" t="s">
        <v>14</v>
      </c>
      <c r="D4" s="20" t="s">
        <v>25</v>
      </c>
      <c r="E4" s="21" t="s">
        <v>26</v>
      </c>
      <c r="F4" s="22">
        <v>1</v>
      </c>
      <c r="G4" s="23"/>
      <c r="H4" s="10">
        <f>Table5[[#This Row],[Količina]]*Table5[[#This Row],[Jedinična cena]]</f>
        <v>0</v>
      </c>
      <c r="I4" s="24" t="s">
        <v>27</v>
      </c>
      <c r="J4" s="20" t="s">
        <v>28</v>
      </c>
      <c r="K4" s="20" t="s">
        <v>29</v>
      </c>
      <c r="L4" s="21" t="s">
        <v>30</v>
      </c>
    </row>
    <row r="5" spans="1:12" ht="45" x14ac:dyDescent="0.25">
      <c r="A5" s="18">
        <v>4</v>
      </c>
      <c r="B5" s="19" t="s">
        <v>31</v>
      </c>
      <c r="C5" s="20" t="s">
        <v>14</v>
      </c>
      <c r="D5" s="20" t="s">
        <v>32</v>
      </c>
      <c r="E5" s="21" t="s">
        <v>33</v>
      </c>
      <c r="F5" s="22">
        <v>1</v>
      </c>
      <c r="G5" s="23"/>
      <c r="H5" s="10">
        <f>Table5[[#This Row],[Količina]]*Table5[[#This Row],[Jedinična cena]]</f>
        <v>0</v>
      </c>
      <c r="I5" s="24" t="s">
        <v>27</v>
      </c>
      <c r="J5" s="20" t="s">
        <v>28</v>
      </c>
      <c r="K5" s="20" t="s">
        <v>29</v>
      </c>
      <c r="L5" s="21" t="s">
        <v>30</v>
      </c>
    </row>
    <row r="6" spans="1:12" ht="45" x14ac:dyDescent="0.25">
      <c r="A6" s="8">
        <v>5</v>
      </c>
      <c r="B6" s="19" t="s">
        <v>34</v>
      </c>
      <c r="C6" s="20" t="s">
        <v>14</v>
      </c>
      <c r="D6" s="20" t="s">
        <v>35</v>
      </c>
      <c r="E6" s="21" t="s">
        <v>36</v>
      </c>
      <c r="F6" s="22">
        <v>1</v>
      </c>
      <c r="G6" s="23"/>
      <c r="H6" s="10">
        <f>Table5[[#This Row],[Količina]]*Table5[[#This Row],[Jedinična cena]]</f>
        <v>0</v>
      </c>
      <c r="I6" s="24" t="s">
        <v>27</v>
      </c>
      <c r="J6" s="20" t="s">
        <v>28</v>
      </c>
      <c r="K6" s="20" t="s">
        <v>29</v>
      </c>
      <c r="L6" s="21" t="s">
        <v>30</v>
      </c>
    </row>
    <row r="7" spans="1:12" ht="45" x14ac:dyDescent="0.25">
      <c r="A7" s="18">
        <v>6</v>
      </c>
      <c r="B7" s="19" t="s">
        <v>37</v>
      </c>
      <c r="C7" s="20" t="s">
        <v>14</v>
      </c>
      <c r="D7" s="20" t="s">
        <v>38</v>
      </c>
      <c r="E7" s="21" t="s">
        <v>39</v>
      </c>
      <c r="F7" s="22">
        <v>1</v>
      </c>
      <c r="G7" s="23"/>
      <c r="H7" s="10">
        <f>Table5[[#This Row],[Količina]]*Table5[[#This Row],[Jedinična cena]]</f>
        <v>0</v>
      </c>
      <c r="I7" s="24" t="s">
        <v>27</v>
      </c>
      <c r="J7" s="20" t="s">
        <v>28</v>
      </c>
      <c r="K7" s="20" t="s">
        <v>29</v>
      </c>
      <c r="L7" s="21" t="s">
        <v>30</v>
      </c>
    </row>
    <row r="8" spans="1:12" ht="45" x14ac:dyDescent="0.25">
      <c r="A8" s="8">
        <v>7</v>
      </c>
      <c r="B8" s="19" t="s">
        <v>40</v>
      </c>
      <c r="C8" s="20" t="s">
        <v>14</v>
      </c>
      <c r="D8" s="20" t="s">
        <v>41</v>
      </c>
      <c r="E8" s="21" t="s">
        <v>42</v>
      </c>
      <c r="F8" s="22">
        <v>1</v>
      </c>
      <c r="G8" s="23"/>
      <c r="H8" s="10">
        <f>Table5[[#This Row],[Količina]]*Table5[[#This Row],[Jedinična cena]]</f>
        <v>0</v>
      </c>
      <c r="I8" s="24" t="s">
        <v>27</v>
      </c>
      <c r="J8" s="20" t="s">
        <v>28</v>
      </c>
      <c r="K8" s="20" t="s">
        <v>29</v>
      </c>
      <c r="L8" s="21" t="s">
        <v>30</v>
      </c>
    </row>
    <row r="9" spans="1:12" ht="45" x14ac:dyDescent="0.25">
      <c r="A9" s="18">
        <v>8</v>
      </c>
      <c r="B9" s="19" t="s">
        <v>43</v>
      </c>
      <c r="C9" s="20" t="s">
        <v>14</v>
      </c>
      <c r="D9" s="20" t="s">
        <v>44</v>
      </c>
      <c r="E9" s="21" t="s">
        <v>45</v>
      </c>
      <c r="F9" s="22">
        <v>2</v>
      </c>
      <c r="G9" s="23"/>
      <c r="H9" s="10">
        <f>Table5[[#This Row],[Količina]]*Table5[[#This Row],[Jedinična cena]]</f>
        <v>0</v>
      </c>
      <c r="I9" s="24" t="s">
        <v>46</v>
      </c>
      <c r="J9" s="20" t="s">
        <v>47</v>
      </c>
      <c r="K9" s="20" t="s">
        <v>48</v>
      </c>
      <c r="L9" s="21" t="s">
        <v>49</v>
      </c>
    </row>
    <row r="10" spans="1:12" ht="45" x14ac:dyDescent="0.25">
      <c r="A10" s="8">
        <v>9</v>
      </c>
      <c r="B10" s="19" t="s">
        <v>50</v>
      </c>
      <c r="C10" s="20" t="s">
        <v>14</v>
      </c>
      <c r="D10" s="20" t="s">
        <v>51</v>
      </c>
      <c r="E10" s="21" t="s">
        <v>52</v>
      </c>
      <c r="F10" s="22">
        <v>1</v>
      </c>
      <c r="G10" s="23"/>
      <c r="H10" s="10">
        <f>Table5[[#This Row],[Količina]]*Table5[[#This Row],[Jedinična cena]]</f>
        <v>0</v>
      </c>
      <c r="I10" s="24" t="s">
        <v>27</v>
      </c>
      <c r="J10" s="20" t="s">
        <v>28</v>
      </c>
      <c r="K10" s="20" t="s">
        <v>29</v>
      </c>
      <c r="L10" s="21" t="s">
        <v>30</v>
      </c>
    </row>
    <row r="11" spans="1:12" ht="45" x14ac:dyDescent="0.25">
      <c r="A11" s="18">
        <v>10</v>
      </c>
      <c r="B11" s="19" t="s">
        <v>53</v>
      </c>
      <c r="C11" s="20" t="s">
        <v>14</v>
      </c>
      <c r="D11" s="20" t="s">
        <v>54</v>
      </c>
      <c r="E11" s="21" t="s">
        <v>55</v>
      </c>
      <c r="F11" s="22">
        <v>3</v>
      </c>
      <c r="G11" s="23"/>
      <c r="H11" s="10">
        <f>Table5[[#This Row],[Količina]]*Table5[[#This Row],[Jedinična cena]]</f>
        <v>0</v>
      </c>
      <c r="I11" s="24" t="s">
        <v>27</v>
      </c>
      <c r="J11" s="20" t="s">
        <v>28</v>
      </c>
      <c r="K11" s="20" t="s">
        <v>29</v>
      </c>
      <c r="L11" s="21" t="s">
        <v>30</v>
      </c>
    </row>
    <row r="12" spans="1:12" ht="45" x14ac:dyDescent="0.25">
      <c r="A12" s="8">
        <v>11</v>
      </c>
      <c r="B12" s="19" t="s">
        <v>56</v>
      </c>
      <c r="C12" s="20" t="s">
        <v>14</v>
      </c>
      <c r="D12" s="20" t="s">
        <v>57</v>
      </c>
      <c r="E12" s="21" t="s">
        <v>58</v>
      </c>
      <c r="F12" s="22">
        <v>1</v>
      </c>
      <c r="G12" s="23"/>
      <c r="H12" s="10">
        <f>Table5[[#This Row],[Količina]]*Table5[[#This Row],[Jedinična cena]]</f>
        <v>0</v>
      </c>
      <c r="I12" s="24" t="s">
        <v>27</v>
      </c>
      <c r="J12" s="20" t="s">
        <v>28</v>
      </c>
      <c r="K12" s="20" t="s">
        <v>29</v>
      </c>
      <c r="L12" s="21" t="s">
        <v>30</v>
      </c>
    </row>
    <row r="13" spans="1:12" ht="45" x14ac:dyDescent="0.25">
      <c r="A13" s="18">
        <v>12</v>
      </c>
      <c r="B13" s="19" t="s">
        <v>59</v>
      </c>
      <c r="C13" s="20" t="s">
        <v>14</v>
      </c>
      <c r="D13" s="20" t="s">
        <v>60</v>
      </c>
      <c r="E13" s="21" t="s">
        <v>61</v>
      </c>
      <c r="F13" s="22">
        <v>1</v>
      </c>
      <c r="G13" s="23"/>
      <c r="H13" s="10">
        <f>Table5[[#This Row],[Količina]]*Table5[[#This Row],[Jedinična cena]]</f>
        <v>0</v>
      </c>
      <c r="I13" s="24" t="s">
        <v>27</v>
      </c>
      <c r="J13" s="20" t="s">
        <v>28</v>
      </c>
      <c r="K13" s="20" t="s">
        <v>29</v>
      </c>
      <c r="L13" s="21" t="s">
        <v>30</v>
      </c>
    </row>
    <row r="14" spans="1:12" ht="165" x14ac:dyDescent="0.25">
      <c r="A14" s="8">
        <v>13</v>
      </c>
      <c r="B14" s="19" t="s">
        <v>62</v>
      </c>
      <c r="C14" s="20" t="s">
        <v>14</v>
      </c>
      <c r="D14" s="20" t="s">
        <v>63</v>
      </c>
      <c r="E14" s="21" t="s">
        <v>64</v>
      </c>
      <c r="F14" s="22">
        <v>1</v>
      </c>
      <c r="G14" s="23"/>
      <c r="H14" s="10">
        <f>Table5[[#This Row],[Količina]]*Table5[[#This Row],[Jedinična cena]]</f>
        <v>0</v>
      </c>
      <c r="I14" s="24" t="s">
        <v>65</v>
      </c>
      <c r="J14" s="20" t="s">
        <v>66</v>
      </c>
      <c r="K14" s="20" t="s">
        <v>67</v>
      </c>
      <c r="L14" s="21" t="s">
        <v>68</v>
      </c>
    </row>
    <row r="15" spans="1:12" ht="45" x14ac:dyDescent="0.25">
      <c r="A15" s="18">
        <v>14</v>
      </c>
      <c r="B15" s="19" t="s">
        <v>69</v>
      </c>
      <c r="C15" s="20" t="s">
        <v>14</v>
      </c>
      <c r="D15" s="20" t="s">
        <v>70</v>
      </c>
      <c r="E15" s="21" t="s">
        <v>71</v>
      </c>
      <c r="F15" s="22">
        <v>1</v>
      </c>
      <c r="G15" s="23"/>
      <c r="H15" s="10">
        <f>Table5[[#This Row],[Količina]]*Table5[[#This Row],[Jedinična cena]]</f>
        <v>0</v>
      </c>
      <c r="I15" s="24" t="s">
        <v>65</v>
      </c>
      <c r="J15" s="20" t="s">
        <v>66</v>
      </c>
      <c r="K15" s="20" t="s">
        <v>67</v>
      </c>
      <c r="L15" s="21" t="s">
        <v>68</v>
      </c>
    </row>
    <row r="16" spans="1:12" ht="45" x14ac:dyDescent="0.25">
      <c r="A16" s="8">
        <v>15</v>
      </c>
      <c r="B16" s="19" t="s">
        <v>72</v>
      </c>
      <c r="C16" s="20" t="s">
        <v>14</v>
      </c>
      <c r="D16" s="20" t="s">
        <v>73</v>
      </c>
      <c r="E16" s="21" t="s">
        <v>74</v>
      </c>
      <c r="F16" s="22">
        <v>2</v>
      </c>
      <c r="G16" s="23"/>
      <c r="H16" s="10">
        <f>Table5[[#This Row],[Količina]]*Table5[[#This Row],[Jedinična cena]]</f>
        <v>0</v>
      </c>
      <c r="I16" s="24" t="s">
        <v>65</v>
      </c>
      <c r="J16" s="20" t="s">
        <v>66</v>
      </c>
      <c r="K16" s="20" t="s">
        <v>67</v>
      </c>
      <c r="L16" s="21" t="s">
        <v>68</v>
      </c>
    </row>
    <row r="17" spans="1:12" ht="45" x14ac:dyDescent="0.25">
      <c r="A17" s="18">
        <v>16</v>
      </c>
      <c r="B17" s="19" t="s">
        <v>75</v>
      </c>
      <c r="C17" s="20" t="s">
        <v>14</v>
      </c>
      <c r="D17" s="20" t="s">
        <v>76</v>
      </c>
      <c r="E17" s="21" t="s">
        <v>77</v>
      </c>
      <c r="F17" s="22">
        <v>2</v>
      </c>
      <c r="G17" s="23"/>
      <c r="H17" s="10">
        <f>Table5[[#This Row],[Količina]]*Table5[[#This Row],[Jedinična cena]]</f>
        <v>0</v>
      </c>
      <c r="I17" s="24" t="s">
        <v>65</v>
      </c>
      <c r="J17" s="20" t="s">
        <v>66</v>
      </c>
      <c r="K17" s="20" t="s">
        <v>67</v>
      </c>
      <c r="L17" s="21" t="s">
        <v>68</v>
      </c>
    </row>
    <row r="18" spans="1:12" ht="45" x14ac:dyDescent="0.25">
      <c r="A18" s="8">
        <v>17</v>
      </c>
      <c r="B18" s="19" t="s">
        <v>78</v>
      </c>
      <c r="C18" s="20" t="s">
        <v>14</v>
      </c>
      <c r="D18" s="20" t="s">
        <v>79</v>
      </c>
      <c r="E18" s="21" t="s">
        <v>80</v>
      </c>
      <c r="F18" s="22">
        <v>2</v>
      </c>
      <c r="G18" s="23"/>
      <c r="H18" s="10">
        <f>Table5[[#This Row],[Količina]]*Table5[[#This Row],[Jedinična cena]]</f>
        <v>0</v>
      </c>
      <c r="I18" s="24" t="s">
        <v>65</v>
      </c>
      <c r="J18" s="20" t="s">
        <v>66</v>
      </c>
      <c r="K18" s="20" t="s">
        <v>67</v>
      </c>
      <c r="L18" s="21" t="s">
        <v>68</v>
      </c>
    </row>
    <row r="19" spans="1:12" ht="150" x14ac:dyDescent="0.25">
      <c r="A19" s="18">
        <v>18</v>
      </c>
      <c r="B19" s="19" t="s">
        <v>81</v>
      </c>
      <c r="C19" s="20" t="s">
        <v>14</v>
      </c>
      <c r="D19" s="20" t="s">
        <v>82</v>
      </c>
      <c r="E19" s="21" t="s">
        <v>83</v>
      </c>
      <c r="F19" s="22">
        <v>1</v>
      </c>
      <c r="G19" s="23"/>
      <c r="H19" s="10">
        <f>Table5[[#This Row],[Količina]]*Table5[[#This Row],[Jedinična cena]]</f>
        <v>0</v>
      </c>
      <c r="I19" s="24" t="s">
        <v>65</v>
      </c>
      <c r="J19" s="20" t="s">
        <v>66</v>
      </c>
      <c r="K19" s="20" t="s">
        <v>67</v>
      </c>
      <c r="L19" s="21" t="s">
        <v>68</v>
      </c>
    </row>
    <row r="20" spans="1:12" ht="90" x14ac:dyDescent="0.25">
      <c r="A20" s="8">
        <v>19</v>
      </c>
      <c r="B20" s="19" t="s">
        <v>84</v>
      </c>
      <c r="C20" s="20" t="s">
        <v>14</v>
      </c>
      <c r="D20" s="20" t="s">
        <v>85</v>
      </c>
      <c r="E20" s="21" t="s">
        <v>86</v>
      </c>
      <c r="F20" s="22">
        <v>1</v>
      </c>
      <c r="G20" s="23"/>
      <c r="H20" s="10">
        <f>Table5[[#This Row],[Količina]]*Table5[[#This Row],[Jedinična cena]]</f>
        <v>0</v>
      </c>
      <c r="I20" s="24" t="s">
        <v>65</v>
      </c>
      <c r="J20" s="20" t="s">
        <v>66</v>
      </c>
      <c r="K20" s="20" t="s">
        <v>67</v>
      </c>
      <c r="L20" s="21" t="s">
        <v>68</v>
      </c>
    </row>
    <row r="21" spans="1:12" ht="150" x14ac:dyDescent="0.25">
      <c r="A21" s="18">
        <v>20</v>
      </c>
      <c r="B21" s="19" t="s">
        <v>87</v>
      </c>
      <c r="C21" s="20" t="s">
        <v>14</v>
      </c>
      <c r="D21" s="20" t="s">
        <v>88</v>
      </c>
      <c r="E21" s="21" t="s">
        <v>89</v>
      </c>
      <c r="F21" s="22">
        <v>1</v>
      </c>
      <c r="G21" s="23"/>
      <c r="H21" s="10">
        <f>Table5[[#This Row],[Količina]]*Table5[[#This Row],[Jedinična cena]]</f>
        <v>0</v>
      </c>
      <c r="I21" s="24" t="s">
        <v>65</v>
      </c>
      <c r="J21" s="20" t="s">
        <v>66</v>
      </c>
      <c r="K21" s="20" t="s">
        <v>67</v>
      </c>
      <c r="L21" s="21" t="s">
        <v>68</v>
      </c>
    </row>
    <row r="22" spans="1:12" ht="90" x14ac:dyDescent="0.25">
      <c r="A22" s="8">
        <v>21</v>
      </c>
      <c r="B22" s="19" t="s">
        <v>90</v>
      </c>
      <c r="C22" s="20" t="s">
        <v>14</v>
      </c>
      <c r="D22" s="20" t="s">
        <v>91</v>
      </c>
      <c r="E22" s="21" t="s">
        <v>92</v>
      </c>
      <c r="F22" s="22">
        <v>2</v>
      </c>
      <c r="G22" s="23"/>
      <c r="H22" s="10">
        <f>Table5[[#This Row],[Količina]]*Table5[[#This Row],[Jedinična cena]]</f>
        <v>0</v>
      </c>
      <c r="I22" s="24" t="s">
        <v>65</v>
      </c>
      <c r="J22" s="20" t="s">
        <v>66</v>
      </c>
      <c r="K22" s="20" t="s">
        <v>67</v>
      </c>
      <c r="L22" s="21" t="s">
        <v>68</v>
      </c>
    </row>
    <row r="23" spans="1:12" ht="60" x14ac:dyDescent="0.25">
      <c r="A23" s="18">
        <v>22</v>
      </c>
      <c r="B23" s="19" t="s">
        <v>93</v>
      </c>
      <c r="C23" s="20" t="s">
        <v>14</v>
      </c>
      <c r="D23" s="20" t="s">
        <v>94</v>
      </c>
      <c r="E23" s="21" t="s">
        <v>95</v>
      </c>
      <c r="F23" s="22">
        <v>1</v>
      </c>
      <c r="G23" s="23"/>
      <c r="H23" s="10">
        <f>Table5[[#This Row],[Količina]]*Table5[[#This Row],[Jedinična cena]]</f>
        <v>0</v>
      </c>
      <c r="I23" s="24" t="s">
        <v>65</v>
      </c>
      <c r="J23" s="20" t="s">
        <v>66</v>
      </c>
      <c r="K23" s="20" t="s">
        <v>67</v>
      </c>
      <c r="L23" s="21" t="s">
        <v>68</v>
      </c>
    </row>
    <row r="24" spans="1:12" ht="90" x14ac:dyDescent="0.25">
      <c r="A24" s="8">
        <v>23</v>
      </c>
      <c r="B24" s="19" t="s">
        <v>96</v>
      </c>
      <c r="C24" s="20" t="s">
        <v>14</v>
      </c>
      <c r="D24" s="20" t="s">
        <v>97</v>
      </c>
      <c r="E24" s="21" t="s">
        <v>98</v>
      </c>
      <c r="F24" s="22">
        <v>1</v>
      </c>
      <c r="G24" s="23"/>
      <c r="H24" s="10">
        <f>Table5[[#This Row],[Količina]]*Table5[[#This Row],[Jedinična cena]]</f>
        <v>0</v>
      </c>
      <c r="I24" s="24" t="s">
        <v>65</v>
      </c>
      <c r="J24" s="20" t="s">
        <v>66</v>
      </c>
      <c r="K24" s="20" t="s">
        <v>67</v>
      </c>
      <c r="L24" s="21" t="s">
        <v>68</v>
      </c>
    </row>
    <row r="25" spans="1:12" ht="165" x14ac:dyDescent="0.25">
      <c r="A25" s="18">
        <v>24</v>
      </c>
      <c r="B25" s="19" t="s">
        <v>99</v>
      </c>
      <c r="C25" s="20" t="s">
        <v>14</v>
      </c>
      <c r="D25" s="20" t="s">
        <v>100</v>
      </c>
      <c r="E25" s="21" t="s">
        <v>101</v>
      </c>
      <c r="F25" s="22">
        <v>1</v>
      </c>
      <c r="G25" s="23"/>
      <c r="H25" s="10">
        <f>Table5[[#This Row],[Količina]]*Table5[[#This Row],[Jedinična cena]]</f>
        <v>0</v>
      </c>
      <c r="I25" s="24" t="s">
        <v>65</v>
      </c>
      <c r="J25" s="20" t="s">
        <v>66</v>
      </c>
      <c r="K25" s="20" t="s">
        <v>67</v>
      </c>
      <c r="L25" s="21" t="s">
        <v>68</v>
      </c>
    </row>
    <row r="26" spans="1:12" ht="135" x14ac:dyDescent="0.25">
      <c r="A26" s="8">
        <v>25</v>
      </c>
      <c r="B26" s="19" t="s">
        <v>102</v>
      </c>
      <c r="C26" s="20" t="s">
        <v>14</v>
      </c>
      <c r="D26" s="20" t="s">
        <v>103</v>
      </c>
      <c r="E26" s="21" t="s">
        <v>104</v>
      </c>
      <c r="F26" s="22">
        <v>10</v>
      </c>
      <c r="G26" s="23"/>
      <c r="H26" s="10">
        <f>Table5[[#This Row],[Količina]]*Table5[[#This Row],[Jedinična cena]]</f>
        <v>0</v>
      </c>
      <c r="I26" s="24" t="s">
        <v>65</v>
      </c>
      <c r="J26" s="20" t="s">
        <v>66</v>
      </c>
      <c r="K26" s="20" t="s">
        <v>67</v>
      </c>
      <c r="L26" s="21" t="s">
        <v>68</v>
      </c>
    </row>
    <row r="27" spans="1:12" ht="105" x14ac:dyDescent="0.25">
      <c r="A27" s="18">
        <v>26</v>
      </c>
      <c r="B27" s="19" t="s">
        <v>105</v>
      </c>
      <c r="C27" s="20" t="s">
        <v>14</v>
      </c>
      <c r="D27" s="20" t="s">
        <v>106</v>
      </c>
      <c r="E27" s="21" t="s">
        <v>107</v>
      </c>
      <c r="F27" s="22">
        <v>2</v>
      </c>
      <c r="G27" s="23"/>
      <c r="H27" s="10">
        <f>Table5[[#This Row],[Količina]]*Table5[[#This Row],[Jedinična cena]]</f>
        <v>0</v>
      </c>
      <c r="I27" s="24" t="s">
        <v>65</v>
      </c>
      <c r="J27" s="20" t="s">
        <v>66</v>
      </c>
      <c r="K27" s="20" t="s">
        <v>67</v>
      </c>
      <c r="L27" s="21" t="s">
        <v>68</v>
      </c>
    </row>
    <row r="28" spans="1:12" ht="165" x14ac:dyDescent="0.25">
      <c r="A28" s="8">
        <v>27</v>
      </c>
      <c r="B28" s="19" t="s">
        <v>108</v>
      </c>
      <c r="C28" s="20" t="s">
        <v>14</v>
      </c>
      <c r="D28" s="20" t="s">
        <v>109</v>
      </c>
      <c r="E28" s="21" t="s">
        <v>110</v>
      </c>
      <c r="F28" s="22">
        <v>2</v>
      </c>
      <c r="G28" s="23"/>
      <c r="H28" s="10">
        <f>Table5[[#This Row],[Količina]]*Table5[[#This Row],[Jedinična cena]]</f>
        <v>0</v>
      </c>
      <c r="I28" s="24" t="s">
        <v>65</v>
      </c>
      <c r="J28" s="20" t="s">
        <v>66</v>
      </c>
      <c r="K28" s="20" t="s">
        <v>67</v>
      </c>
      <c r="L28" s="21" t="s">
        <v>68</v>
      </c>
    </row>
    <row r="29" spans="1:12" ht="105" x14ac:dyDescent="0.25">
      <c r="A29" s="18">
        <v>28</v>
      </c>
      <c r="B29" s="19" t="s">
        <v>111</v>
      </c>
      <c r="C29" s="20" t="s">
        <v>14</v>
      </c>
      <c r="D29" s="20" t="s">
        <v>112</v>
      </c>
      <c r="E29" s="21" t="s">
        <v>113</v>
      </c>
      <c r="F29" s="22">
        <v>2</v>
      </c>
      <c r="G29" s="23"/>
      <c r="H29" s="10">
        <f>Table5[[#This Row],[Količina]]*Table5[[#This Row],[Jedinična cena]]</f>
        <v>0</v>
      </c>
      <c r="I29" s="24" t="s">
        <v>65</v>
      </c>
      <c r="J29" s="20" t="s">
        <v>66</v>
      </c>
      <c r="K29" s="20" t="s">
        <v>67</v>
      </c>
      <c r="L29" s="21" t="s">
        <v>68</v>
      </c>
    </row>
    <row r="30" spans="1:12" ht="75" x14ac:dyDescent="0.25">
      <c r="A30" s="8">
        <v>29</v>
      </c>
      <c r="B30" s="19" t="s">
        <v>114</v>
      </c>
      <c r="C30" s="20" t="s">
        <v>14</v>
      </c>
      <c r="D30" s="20" t="s">
        <v>115</v>
      </c>
      <c r="E30" s="21" t="s">
        <v>116</v>
      </c>
      <c r="F30" s="22">
        <v>4</v>
      </c>
      <c r="G30" s="23"/>
      <c r="H30" s="10">
        <f>Table5[[#This Row],[Količina]]*Table5[[#This Row],[Jedinična cena]]</f>
        <v>0</v>
      </c>
      <c r="I30" s="24" t="s">
        <v>65</v>
      </c>
      <c r="J30" s="20" t="s">
        <v>66</v>
      </c>
      <c r="K30" s="20" t="s">
        <v>67</v>
      </c>
      <c r="L30" s="21" t="s">
        <v>68</v>
      </c>
    </row>
    <row r="31" spans="1:12" ht="45" x14ac:dyDescent="0.25">
      <c r="A31" s="18">
        <v>30</v>
      </c>
      <c r="B31" s="19" t="s">
        <v>117</v>
      </c>
      <c r="C31" s="20" t="s">
        <v>14</v>
      </c>
      <c r="D31" s="20" t="s">
        <v>118</v>
      </c>
      <c r="E31" s="21" t="s">
        <v>119</v>
      </c>
      <c r="F31" s="22">
        <v>1</v>
      </c>
      <c r="G31" s="23"/>
      <c r="H31" s="10">
        <f>Table5[[#This Row],[Količina]]*Table5[[#This Row],[Jedinična cena]]</f>
        <v>0</v>
      </c>
      <c r="I31" s="24" t="s">
        <v>65</v>
      </c>
      <c r="J31" s="20" t="s">
        <v>66</v>
      </c>
      <c r="K31" s="20" t="s">
        <v>67</v>
      </c>
      <c r="L31" s="21" t="s">
        <v>68</v>
      </c>
    </row>
    <row r="32" spans="1:12" ht="75" x14ac:dyDescent="0.25">
      <c r="A32" s="8">
        <v>31</v>
      </c>
      <c r="B32" s="19" t="s">
        <v>120</v>
      </c>
      <c r="C32" s="20" t="s">
        <v>14</v>
      </c>
      <c r="D32" s="20" t="s">
        <v>121</v>
      </c>
      <c r="E32" s="21" t="s">
        <v>122</v>
      </c>
      <c r="F32" s="22">
        <v>2</v>
      </c>
      <c r="G32" s="23"/>
      <c r="H32" s="10">
        <f>Table5[[#This Row],[Količina]]*Table5[[#This Row],[Jedinična cena]]</f>
        <v>0</v>
      </c>
      <c r="I32" s="24" t="s">
        <v>65</v>
      </c>
      <c r="J32" s="20" t="s">
        <v>66</v>
      </c>
      <c r="K32" s="20" t="s">
        <v>67</v>
      </c>
      <c r="L32" s="21" t="s">
        <v>68</v>
      </c>
    </row>
    <row r="33" spans="1:12" ht="75" x14ac:dyDescent="0.25">
      <c r="A33" s="18">
        <v>32</v>
      </c>
      <c r="B33" s="19" t="s">
        <v>123</v>
      </c>
      <c r="C33" s="20" t="s">
        <v>14</v>
      </c>
      <c r="D33" s="20" t="s">
        <v>124</v>
      </c>
      <c r="E33" s="21" t="s">
        <v>125</v>
      </c>
      <c r="F33" s="22">
        <v>2</v>
      </c>
      <c r="G33" s="23"/>
      <c r="H33" s="10">
        <f>Table5[[#This Row],[Količina]]*Table5[[#This Row],[Jedinična cena]]</f>
        <v>0</v>
      </c>
      <c r="I33" s="24" t="s">
        <v>65</v>
      </c>
      <c r="J33" s="20" t="s">
        <v>66</v>
      </c>
      <c r="K33" s="20" t="s">
        <v>67</v>
      </c>
      <c r="L33" s="21" t="s">
        <v>68</v>
      </c>
    </row>
    <row r="34" spans="1:12" ht="30" x14ac:dyDescent="0.25">
      <c r="A34" s="8">
        <v>33</v>
      </c>
      <c r="B34" s="19" t="s">
        <v>126</v>
      </c>
      <c r="C34" s="20" t="s">
        <v>14</v>
      </c>
      <c r="D34" s="20" t="s">
        <v>127</v>
      </c>
      <c r="E34" s="21" t="s">
        <v>128</v>
      </c>
      <c r="F34" s="22">
        <v>5</v>
      </c>
      <c r="G34" s="23"/>
      <c r="H34" s="10">
        <f>Table5[[#This Row],[Količina]]*Table5[[#This Row],[Jedinična cena]]</f>
        <v>0</v>
      </c>
      <c r="I34" s="24" t="s">
        <v>65</v>
      </c>
      <c r="J34" s="20" t="s">
        <v>66</v>
      </c>
      <c r="K34" s="20" t="s">
        <v>67</v>
      </c>
      <c r="L34" s="21" t="s">
        <v>68</v>
      </c>
    </row>
    <row r="35" spans="1:12" ht="60" x14ac:dyDescent="0.25">
      <c r="A35" s="18">
        <v>34</v>
      </c>
      <c r="B35" s="19" t="s">
        <v>129</v>
      </c>
      <c r="C35" s="20" t="s">
        <v>14</v>
      </c>
      <c r="D35" s="20" t="s">
        <v>130</v>
      </c>
      <c r="E35" s="21" t="s">
        <v>131</v>
      </c>
      <c r="F35" s="22">
        <v>1</v>
      </c>
      <c r="G35" s="23"/>
      <c r="H35" s="10">
        <f>Table5[[#This Row],[Količina]]*Table5[[#This Row],[Jedinična cena]]</f>
        <v>0</v>
      </c>
      <c r="I35" s="24" t="s">
        <v>65</v>
      </c>
      <c r="J35" s="20" t="s">
        <v>66</v>
      </c>
      <c r="K35" s="20" t="s">
        <v>67</v>
      </c>
      <c r="L35" s="21" t="s">
        <v>68</v>
      </c>
    </row>
    <row r="36" spans="1:12" ht="75" x14ac:dyDescent="0.25">
      <c r="A36" s="8">
        <v>35</v>
      </c>
      <c r="B36" s="19" t="s">
        <v>132</v>
      </c>
      <c r="C36" s="20" t="s">
        <v>14</v>
      </c>
      <c r="D36" s="20" t="s">
        <v>133</v>
      </c>
      <c r="E36" s="21" t="s">
        <v>134</v>
      </c>
      <c r="F36" s="22">
        <v>1</v>
      </c>
      <c r="G36" s="23"/>
      <c r="H36" s="10">
        <f>Table5[[#This Row],[Količina]]*Table5[[#This Row],[Jedinična cena]]</f>
        <v>0</v>
      </c>
      <c r="I36" s="24" t="s">
        <v>65</v>
      </c>
      <c r="J36" s="20" t="s">
        <v>66</v>
      </c>
      <c r="K36" s="20" t="s">
        <v>67</v>
      </c>
      <c r="L36" s="21" t="s">
        <v>68</v>
      </c>
    </row>
    <row r="37" spans="1:12" ht="60" x14ac:dyDescent="0.25">
      <c r="A37" s="18">
        <v>36</v>
      </c>
      <c r="B37" s="19" t="s">
        <v>135</v>
      </c>
      <c r="C37" s="20" t="s">
        <v>14</v>
      </c>
      <c r="D37" s="20" t="s">
        <v>136</v>
      </c>
      <c r="E37" s="21" t="s">
        <v>137</v>
      </c>
      <c r="F37" s="22">
        <v>1</v>
      </c>
      <c r="G37" s="23"/>
      <c r="H37" s="10">
        <f>Table5[[#This Row],[Količina]]*Table5[[#This Row],[Jedinična cena]]</f>
        <v>0</v>
      </c>
      <c r="I37" s="24" t="s">
        <v>65</v>
      </c>
      <c r="J37" s="20" t="s">
        <v>66</v>
      </c>
      <c r="K37" s="20" t="s">
        <v>67</v>
      </c>
      <c r="L37" s="21" t="s">
        <v>68</v>
      </c>
    </row>
    <row r="38" spans="1:12" ht="45" x14ac:dyDescent="0.25">
      <c r="A38" s="8">
        <v>37</v>
      </c>
      <c r="B38" s="19" t="s">
        <v>138</v>
      </c>
      <c r="C38" s="20" t="s">
        <v>14</v>
      </c>
      <c r="D38" s="20" t="s">
        <v>139</v>
      </c>
      <c r="E38" s="21" t="s">
        <v>140</v>
      </c>
      <c r="F38" s="22">
        <v>5</v>
      </c>
      <c r="G38" s="23"/>
      <c r="H38" s="10">
        <f>Table5[[#This Row],[Količina]]*Table5[[#This Row],[Jedinična cena]]</f>
        <v>0</v>
      </c>
      <c r="I38" s="24" t="s">
        <v>65</v>
      </c>
      <c r="J38" s="20" t="s">
        <v>66</v>
      </c>
      <c r="K38" s="20" t="s">
        <v>67</v>
      </c>
      <c r="L38" s="21" t="s">
        <v>68</v>
      </c>
    </row>
    <row r="39" spans="1:12" ht="90" x14ac:dyDescent="0.25">
      <c r="A39" s="18">
        <v>38</v>
      </c>
      <c r="B39" s="19" t="s">
        <v>141</v>
      </c>
      <c r="C39" s="20" t="s">
        <v>14</v>
      </c>
      <c r="D39" s="20" t="s">
        <v>142</v>
      </c>
      <c r="E39" s="21" t="s">
        <v>143</v>
      </c>
      <c r="F39" s="22">
        <v>2</v>
      </c>
      <c r="G39" s="23"/>
      <c r="H39" s="10">
        <f>Table5[[#This Row],[Količina]]*Table5[[#This Row],[Jedinična cena]]</f>
        <v>0</v>
      </c>
      <c r="I39" s="24" t="s">
        <v>65</v>
      </c>
      <c r="J39" s="20" t="s">
        <v>66</v>
      </c>
      <c r="K39" s="20" t="s">
        <v>67</v>
      </c>
      <c r="L39" s="21" t="s">
        <v>68</v>
      </c>
    </row>
    <row r="40" spans="1:12" ht="150" x14ac:dyDescent="0.25">
      <c r="A40" s="8">
        <v>39</v>
      </c>
      <c r="B40" s="19" t="s">
        <v>144</v>
      </c>
      <c r="C40" s="20" t="s">
        <v>14</v>
      </c>
      <c r="D40" s="20" t="s">
        <v>145</v>
      </c>
      <c r="E40" s="21" t="s">
        <v>146</v>
      </c>
      <c r="F40" s="22">
        <v>2</v>
      </c>
      <c r="G40" s="23"/>
      <c r="H40" s="10">
        <f>Table5[[#This Row],[Količina]]*Table5[[#This Row],[Jedinična cena]]</f>
        <v>0</v>
      </c>
      <c r="I40" s="24" t="s">
        <v>65</v>
      </c>
      <c r="J40" s="20" t="s">
        <v>66</v>
      </c>
      <c r="K40" s="20" t="s">
        <v>67</v>
      </c>
      <c r="L40" s="21" t="s">
        <v>68</v>
      </c>
    </row>
    <row r="41" spans="1:12" ht="150" x14ac:dyDescent="0.25">
      <c r="A41" s="18">
        <v>40</v>
      </c>
      <c r="B41" s="19" t="s">
        <v>147</v>
      </c>
      <c r="C41" s="20" t="s">
        <v>14</v>
      </c>
      <c r="D41" s="20" t="s">
        <v>148</v>
      </c>
      <c r="E41" s="21" t="s">
        <v>149</v>
      </c>
      <c r="F41" s="22">
        <v>1</v>
      </c>
      <c r="G41" s="23"/>
      <c r="H41" s="10">
        <f>Table5[[#This Row],[Količina]]*Table5[[#This Row],[Jedinična cena]]</f>
        <v>0</v>
      </c>
      <c r="I41" s="24" t="s">
        <v>65</v>
      </c>
      <c r="J41" s="20" t="s">
        <v>66</v>
      </c>
      <c r="K41" s="20" t="s">
        <v>67</v>
      </c>
      <c r="L41" s="21" t="s">
        <v>68</v>
      </c>
    </row>
    <row r="42" spans="1:12" ht="75" x14ac:dyDescent="0.25">
      <c r="A42" s="8">
        <v>41</v>
      </c>
      <c r="B42" s="19" t="s">
        <v>150</v>
      </c>
      <c r="C42" s="20" t="s">
        <v>14</v>
      </c>
      <c r="D42" s="20" t="s">
        <v>151</v>
      </c>
      <c r="E42" s="21" t="s">
        <v>152</v>
      </c>
      <c r="F42" s="22">
        <v>1</v>
      </c>
      <c r="G42" s="23"/>
      <c r="H42" s="10">
        <f>Table5[[#This Row],[Količina]]*Table5[[#This Row],[Jedinična cena]]</f>
        <v>0</v>
      </c>
      <c r="I42" s="24" t="s">
        <v>65</v>
      </c>
      <c r="J42" s="20" t="s">
        <v>66</v>
      </c>
      <c r="K42" s="20" t="s">
        <v>67</v>
      </c>
      <c r="L42" s="21" t="s">
        <v>68</v>
      </c>
    </row>
    <row r="43" spans="1:12" ht="75" x14ac:dyDescent="0.25">
      <c r="A43" s="18">
        <v>42</v>
      </c>
      <c r="B43" s="19" t="s">
        <v>153</v>
      </c>
      <c r="C43" s="20" t="s">
        <v>14</v>
      </c>
      <c r="D43" s="20" t="s">
        <v>154</v>
      </c>
      <c r="E43" s="21" t="s">
        <v>155</v>
      </c>
      <c r="F43" s="22">
        <v>1</v>
      </c>
      <c r="G43" s="23"/>
      <c r="H43" s="10">
        <f>Table5[[#This Row],[Količina]]*Table5[[#This Row],[Jedinična cena]]</f>
        <v>0</v>
      </c>
      <c r="I43" s="24" t="s">
        <v>65</v>
      </c>
      <c r="J43" s="20" t="s">
        <v>66</v>
      </c>
      <c r="K43" s="20" t="s">
        <v>67</v>
      </c>
      <c r="L43" s="21" t="s">
        <v>68</v>
      </c>
    </row>
    <row r="44" spans="1:12" ht="60" x14ac:dyDescent="0.25">
      <c r="A44" s="8">
        <v>43</v>
      </c>
      <c r="B44" s="19" t="s">
        <v>156</v>
      </c>
      <c r="C44" s="20" t="s">
        <v>14</v>
      </c>
      <c r="D44" s="20" t="s">
        <v>157</v>
      </c>
      <c r="E44" s="21" t="s">
        <v>158</v>
      </c>
      <c r="F44" s="22">
        <v>2</v>
      </c>
      <c r="G44" s="23"/>
      <c r="H44" s="10">
        <f>Table5[[#This Row],[Količina]]*Table5[[#This Row],[Jedinična cena]]</f>
        <v>0</v>
      </c>
      <c r="I44" s="24" t="s">
        <v>65</v>
      </c>
      <c r="J44" s="20" t="s">
        <v>66</v>
      </c>
      <c r="K44" s="20" t="s">
        <v>67</v>
      </c>
      <c r="L44" s="21" t="s">
        <v>68</v>
      </c>
    </row>
    <row r="45" spans="1:12" ht="60" x14ac:dyDescent="0.25">
      <c r="A45" s="18">
        <v>44</v>
      </c>
      <c r="B45" s="19" t="s">
        <v>159</v>
      </c>
      <c r="C45" s="20" t="s">
        <v>14</v>
      </c>
      <c r="D45" s="20" t="s">
        <v>160</v>
      </c>
      <c r="E45" s="21" t="s">
        <v>161</v>
      </c>
      <c r="F45" s="22">
        <v>2</v>
      </c>
      <c r="G45" s="23"/>
      <c r="H45" s="10">
        <f>Table5[[#This Row],[Količina]]*Table5[[#This Row],[Jedinična cena]]</f>
        <v>0</v>
      </c>
      <c r="I45" s="24" t="s">
        <v>65</v>
      </c>
      <c r="J45" s="20" t="s">
        <v>66</v>
      </c>
      <c r="K45" s="20" t="s">
        <v>67</v>
      </c>
      <c r="L45" s="21" t="s">
        <v>68</v>
      </c>
    </row>
    <row r="46" spans="1:12" ht="60" x14ac:dyDescent="0.25">
      <c r="A46" s="8">
        <v>45</v>
      </c>
      <c r="B46" s="19" t="s">
        <v>162</v>
      </c>
      <c r="C46" s="20" t="s">
        <v>14</v>
      </c>
      <c r="D46" s="20" t="s">
        <v>163</v>
      </c>
      <c r="E46" s="21" t="s">
        <v>164</v>
      </c>
      <c r="F46" s="22">
        <v>1</v>
      </c>
      <c r="G46" s="23"/>
      <c r="H46" s="10">
        <f>Table5[[#This Row],[Količina]]*Table5[[#This Row],[Jedinična cena]]</f>
        <v>0</v>
      </c>
      <c r="I46" s="24" t="s">
        <v>65</v>
      </c>
      <c r="J46" s="20" t="s">
        <v>66</v>
      </c>
      <c r="K46" s="20" t="s">
        <v>67</v>
      </c>
      <c r="L46" s="21" t="s">
        <v>68</v>
      </c>
    </row>
    <row r="47" spans="1:12" ht="30" x14ac:dyDescent="0.25">
      <c r="A47" s="18">
        <v>46</v>
      </c>
      <c r="B47" s="19" t="s">
        <v>165</v>
      </c>
      <c r="C47" s="20" t="s">
        <v>14</v>
      </c>
      <c r="D47" s="20" t="s">
        <v>166</v>
      </c>
      <c r="E47" s="21" t="s">
        <v>167</v>
      </c>
      <c r="F47" s="22">
        <v>1</v>
      </c>
      <c r="G47" s="23"/>
      <c r="H47" s="10">
        <f>Table5[[#This Row],[Količina]]*Table5[[#This Row],[Jedinična cena]]</f>
        <v>0</v>
      </c>
      <c r="I47" s="24" t="s">
        <v>65</v>
      </c>
      <c r="J47" s="20" t="s">
        <v>66</v>
      </c>
      <c r="K47" s="20" t="s">
        <v>67</v>
      </c>
      <c r="L47" s="21" t="s">
        <v>68</v>
      </c>
    </row>
    <row r="48" spans="1:12" ht="30" x14ac:dyDescent="0.25">
      <c r="A48" s="8">
        <v>47</v>
      </c>
      <c r="B48" s="19" t="s">
        <v>168</v>
      </c>
      <c r="C48" s="20" t="s">
        <v>14</v>
      </c>
      <c r="D48" s="20" t="s">
        <v>169</v>
      </c>
      <c r="E48" s="21" t="s">
        <v>170</v>
      </c>
      <c r="F48" s="22">
        <v>1</v>
      </c>
      <c r="G48" s="23"/>
      <c r="H48" s="10">
        <f>Table5[[#This Row],[Količina]]*Table5[[#This Row],[Jedinična cena]]</f>
        <v>0</v>
      </c>
      <c r="I48" s="24" t="s">
        <v>65</v>
      </c>
      <c r="J48" s="20" t="s">
        <v>66</v>
      </c>
      <c r="K48" s="20" t="s">
        <v>67</v>
      </c>
      <c r="L48" s="21" t="s">
        <v>68</v>
      </c>
    </row>
    <row r="49" spans="1:12" ht="60" x14ac:dyDescent="0.25">
      <c r="A49" s="18">
        <v>48</v>
      </c>
      <c r="B49" s="19" t="s">
        <v>171</v>
      </c>
      <c r="C49" s="20" t="s">
        <v>14</v>
      </c>
      <c r="D49" s="20" t="s">
        <v>172</v>
      </c>
      <c r="E49" s="21" t="s">
        <v>173</v>
      </c>
      <c r="F49" s="22">
        <v>1</v>
      </c>
      <c r="G49" s="23"/>
      <c r="H49" s="10">
        <f>Table5[[#This Row],[Količina]]*Table5[[#This Row],[Jedinična cena]]</f>
        <v>0</v>
      </c>
      <c r="I49" s="24" t="s">
        <v>65</v>
      </c>
      <c r="J49" s="20" t="s">
        <v>66</v>
      </c>
      <c r="K49" s="20" t="s">
        <v>67</v>
      </c>
      <c r="L49" s="21" t="s">
        <v>68</v>
      </c>
    </row>
    <row r="50" spans="1:12" ht="45" x14ac:dyDescent="0.25">
      <c r="A50" s="8">
        <v>49</v>
      </c>
      <c r="B50" s="19" t="s">
        <v>174</v>
      </c>
      <c r="C50" s="20" t="s">
        <v>14</v>
      </c>
      <c r="D50" s="20" t="s">
        <v>175</v>
      </c>
      <c r="E50" s="21" t="s">
        <v>176</v>
      </c>
      <c r="F50" s="22">
        <v>10</v>
      </c>
      <c r="G50" s="23"/>
      <c r="H50" s="10">
        <f>Table5[[#This Row],[Količina]]*Table5[[#This Row],[Jedinična cena]]</f>
        <v>0</v>
      </c>
      <c r="I50" s="24" t="s">
        <v>65</v>
      </c>
      <c r="J50" s="20" t="s">
        <v>66</v>
      </c>
      <c r="K50" s="20" t="s">
        <v>67</v>
      </c>
      <c r="L50" s="21" t="s">
        <v>68</v>
      </c>
    </row>
    <row r="51" spans="1:12" ht="60" x14ac:dyDescent="0.25">
      <c r="A51" s="18">
        <v>50</v>
      </c>
      <c r="B51" s="19" t="s">
        <v>177</v>
      </c>
      <c r="C51" s="20" t="s">
        <v>14</v>
      </c>
      <c r="D51" s="20" t="s">
        <v>178</v>
      </c>
      <c r="E51" s="21" t="s">
        <v>179</v>
      </c>
      <c r="F51" s="22">
        <v>1</v>
      </c>
      <c r="G51" s="23"/>
      <c r="H51" s="10">
        <f>Table5[[#This Row],[Količina]]*Table5[[#This Row],[Jedinična cena]]</f>
        <v>0</v>
      </c>
      <c r="I51" s="24" t="s">
        <v>65</v>
      </c>
      <c r="J51" s="20" t="s">
        <v>66</v>
      </c>
      <c r="K51" s="20" t="s">
        <v>67</v>
      </c>
      <c r="L51" s="21" t="s">
        <v>68</v>
      </c>
    </row>
    <row r="52" spans="1:12" ht="30" x14ac:dyDescent="0.25">
      <c r="A52" s="8">
        <v>51</v>
      </c>
      <c r="B52" s="19" t="s">
        <v>180</v>
      </c>
      <c r="C52" s="20" t="s">
        <v>14</v>
      </c>
      <c r="D52" s="20" t="s">
        <v>181</v>
      </c>
      <c r="E52" s="21" t="s">
        <v>182</v>
      </c>
      <c r="F52" s="22">
        <v>1</v>
      </c>
      <c r="G52" s="23"/>
      <c r="H52" s="10">
        <f>Table5[[#This Row],[Količina]]*Table5[[#This Row],[Jedinična cena]]</f>
        <v>0</v>
      </c>
      <c r="I52" s="24" t="s">
        <v>65</v>
      </c>
      <c r="J52" s="20" t="s">
        <v>66</v>
      </c>
      <c r="K52" s="20" t="s">
        <v>67</v>
      </c>
      <c r="L52" s="21" t="s">
        <v>68</v>
      </c>
    </row>
    <row r="53" spans="1:12" ht="60" x14ac:dyDescent="0.25">
      <c r="A53" s="18">
        <v>52</v>
      </c>
      <c r="B53" s="19" t="s">
        <v>183</v>
      </c>
      <c r="C53" s="20" t="s">
        <v>14</v>
      </c>
      <c r="D53" s="20" t="s">
        <v>184</v>
      </c>
      <c r="E53" s="21" t="s">
        <v>185</v>
      </c>
      <c r="F53" s="22">
        <v>1</v>
      </c>
      <c r="G53" s="23"/>
      <c r="H53" s="10">
        <f>Table5[[#This Row],[Količina]]*Table5[[#This Row],[Jedinična cena]]</f>
        <v>0</v>
      </c>
      <c r="I53" s="24" t="s">
        <v>65</v>
      </c>
      <c r="J53" s="20" t="s">
        <v>66</v>
      </c>
      <c r="K53" s="20" t="s">
        <v>67</v>
      </c>
      <c r="L53" s="21" t="s">
        <v>68</v>
      </c>
    </row>
    <row r="54" spans="1:12" ht="45" x14ac:dyDescent="0.25">
      <c r="A54" s="8">
        <v>53</v>
      </c>
      <c r="B54" s="19" t="s">
        <v>186</v>
      </c>
      <c r="C54" s="20" t="s">
        <v>14</v>
      </c>
      <c r="D54" s="20" t="s">
        <v>187</v>
      </c>
      <c r="E54" s="21" t="s">
        <v>188</v>
      </c>
      <c r="F54" s="22">
        <v>2</v>
      </c>
      <c r="G54" s="23"/>
      <c r="H54" s="10">
        <f>Table5[[#This Row],[Količina]]*Table5[[#This Row],[Jedinična cena]]</f>
        <v>0</v>
      </c>
      <c r="I54" s="24" t="s">
        <v>65</v>
      </c>
      <c r="J54" s="20" t="s">
        <v>66</v>
      </c>
      <c r="K54" s="20" t="s">
        <v>67</v>
      </c>
      <c r="L54" s="21" t="s">
        <v>68</v>
      </c>
    </row>
    <row r="55" spans="1:12" ht="30" x14ac:dyDescent="0.25">
      <c r="A55" s="18">
        <v>54</v>
      </c>
      <c r="B55" s="19" t="s">
        <v>189</v>
      </c>
      <c r="C55" s="20" t="s">
        <v>14</v>
      </c>
      <c r="D55" s="20" t="s">
        <v>190</v>
      </c>
      <c r="E55" s="21" t="s">
        <v>191</v>
      </c>
      <c r="F55" s="22">
        <v>1000</v>
      </c>
      <c r="G55" s="23"/>
      <c r="H55" s="10">
        <f>Table5[[#This Row],[Količina]]*Table5[[#This Row],[Jedinična cena]]</f>
        <v>0</v>
      </c>
      <c r="I55" s="24" t="s">
        <v>192</v>
      </c>
      <c r="J55" s="20" t="s">
        <v>193</v>
      </c>
      <c r="K55" s="20" t="s">
        <v>194</v>
      </c>
      <c r="L55" s="21" t="s">
        <v>195</v>
      </c>
    </row>
    <row r="56" spans="1:12" ht="105" x14ac:dyDescent="0.25">
      <c r="A56" s="8">
        <v>55</v>
      </c>
      <c r="B56" s="19" t="s">
        <v>196</v>
      </c>
      <c r="C56" s="20" t="s">
        <v>14</v>
      </c>
      <c r="D56" s="20" t="s">
        <v>197</v>
      </c>
      <c r="E56" s="21" t="s">
        <v>198</v>
      </c>
      <c r="F56" s="22">
        <v>1</v>
      </c>
      <c r="G56" s="23"/>
      <c r="H56" s="10">
        <f>Table5[[#This Row],[Količina]]*Table5[[#This Row],[Jedinična cena]]</f>
        <v>0</v>
      </c>
      <c r="I56" s="24" t="s">
        <v>199</v>
      </c>
      <c r="J56" s="20" t="s">
        <v>200</v>
      </c>
      <c r="K56" s="20" t="s">
        <v>201</v>
      </c>
      <c r="L56" s="21" t="s">
        <v>202</v>
      </c>
    </row>
    <row r="57" spans="1:12" ht="120" x14ac:dyDescent="0.25">
      <c r="A57" s="18">
        <v>56</v>
      </c>
      <c r="B57" s="19" t="s">
        <v>203</v>
      </c>
      <c r="C57" s="20" t="s">
        <v>14</v>
      </c>
      <c r="D57" s="20" t="s">
        <v>204</v>
      </c>
      <c r="E57" s="21" t="s">
        <v>205</v>
      </c>
      <c r="F57" s="22">
        <v>1</v>
      </c>
      <c r="G57" s="23"/>
      <c r="H57" s="10">
        <f>Table5[[#This Row],[Količina]]*Table5[[#This Row],[Jedinična cena]]</f>
        <v>0</v>
      </c>
      <c r="I57" s="24" t="s">
        <v>199</v>
      </c>
      <c r="J57" s="20" t="s">
        <v>200</v>
      </c>
      <c r="K57" s="20" t="s">
        <v>201</v>
      </c>
      <c r="L57" s="21" t="s">
        <v>202</v>
      </c>
    </row>
    <row r="58" spans="1:12" ht="105" x14ac:dyDescent="0.25">
      <c r="A58" s="8">
        <v>57</v>
      </c>
      <c r="B58" s="19" t="s">
        <v>206</v>
      </c>
      <c r="C58" s="20" t="s">
        <v>14</v>
      </c>
      <c r="D58" s="20" t="s">
        <v>207</v>
      </c>
      <c r="E58" s="21" t="s">
        <v>208</v>
      </c>
      <c r="F58" s="22">
        <v>1</v>
      </c>
      <c r="G58" s="23"/>
      <c r="H58" s="10">
        <f>Table5[[#This Row],[Količina]]*Table5[[#This Row],[Jedinična cena]]</f>
        <v>0</v>
      </c>
      <c r="I58" s="24" t="s">
        <v>199</v>
      </c>
      <c r="J58" s="20" t="s">
        <v>200</v>
      </c>
      <c r="K58" s="20" t="s">
        <v>201</v>
      </c>
      <c r="L58" s="21" t="s">
        <v>202</v>
      </c>
    </row>
    <row r="59" spans="1:12" ht="135" x14ac:dyDescent="0.25">
      <c r="A59" s="18">
        <v>58</v>
      </c>
      <c r="B59" s="19" t="s">
        <v>209</v>
      </c>
      <c r="C59" s="20" t="s">
        <v>14</v>
      </c>
      <c r="D59" s="20" t="s">
        <v>210</v>
      </c>
      <c r="E59" s="21" t="s">
        <v>211</v>
      </c>
      <c r="F59" s="22">
        <v>1</v>
      </c>
      <c r="G59" s="23"/>
      <c r="H59" s="10">
        <f>Table5[[#This Row],[Količina]]*Table5[[#This Row],[Jedinična cena]]</f>
        <v>0</v>
      </c>
      <c r="I59" s="24" t="s">
        <v>199</v>
      </c>
      <c r="J59" s="20" t="s">
        <v>200</v>
      </c>
      <c r="K59" s="20" t="s">
        <v>201</v>
      </c>
      <c r="L59" s="21" t="s">
        <v>202</v>
      </c>
    </row>
    <row r="60" spans="1:12" ht="45" x14ac:dyDescent="0.25">
      <c r="A60" s="8">
        <v>59</v>
      </c>
      <c r="B60" s="19" t="s">
        <v>212</v>
      </c>
      <c r="C60" s="20" t="s">
        <v>14</v>
      </c>
      <c r="D60" s="20" t="s">
        <v>213</v>
      </c>
      <c r="E60" s="21" t="s">
        <v>214</v>
      </c>
      <c r="F60" s="22">
        <v>3</v>
      </c>
      <c r="G60" s="23"/>
      <c r="H60" s="10">
        <f>Table5[[#This Row],[Količina]]*Table5[[#This Row],[Jedinična cena]]</f>
        <v>0</v>
      </c>
      <c r="I60" s="24" t="s">
        <v>199</v>
      </c>
      <c r="J60" s="20" t="s">
        <v>200</v>
      </c>
      <c r="K60" s="20" t="s">
        <v>201</v>
      </c>
      <c r="L60" s="21" t="s">
        <v>202</v>
      </c>
    </row>
    <row r="61" spans="1:12" ht="45" x14ac:dyDescent="0.25">
      <c r="A61" s="18">
        <v>60</v>
      </c>
      <c r="B61" s="19" t="s">
        <v>215</v>
      </c>
      <c r="C61" s="20" t="s">
        <v>14</v>
      </c>
      <c r="D61" s="20" t="s">
        <v>216</v>
      </c>
      <c r="E61" s="21" t="s">
        <v>217</v>
      </c>
      <c r="F61" s="22">
        <v>5</v>
      </c>
      <c r="G61" s="23"/>
      <c r="H61" s="10">
        <f>Table5[[#This Row],[Količina]]*Table5[[#This Row],[Jedinična cena]]</f>
        <v>0</v>
      </c>
      <c r="I61" s="24" t="s">
        <v>199</v>
      </c>
      <c r="J61" s="20" t="s">
        <v>200</v>
      </c>
      <c r="K61" s="20" t="s">
        <v>201</v>
      </c>
      <c r="L61" s="21" t="s">
        <v>202</v>
      </c>
    </row>
    <row r="62" spans="1:12" ht="30" x14ac:dyDescent="0.25">
      <c r="A62" s="8">
        <v>61</v>
      </c>
      <c r="B62" s="19" t="s">
        <v>218</v>
      </c>
      <c r="C62" s="20" t="s">
        <v>14</v>
      </c>
      <c r="D62" s="20" t="s">
        <v>219</v>
      </c>
      <c r="E62" s="21" t="s">
        <v>220</v>
      </c>
      <c r="F62" s="22">
        <v>5</v>
      </c>
      <c r="G62" s="23"/>
      <c r="H62" s="10">
        <f>Table5[[#This Row],[Količina]]*Table5[[#This Row],[Jedinična cena]]</f>
        <v>0</v>
      </c>
      <c r="I62" s="24" t="s">
        <v>199</v>
      </c>
      <c r="J62" s="20" t="s">
        <v>200</v>
      </c>
      <c r="K62" s="20" t="s">
        <v>201</v>
      </c>
      <c r="L62" s="21" t="s">
        <v>202</v>
      </c>
    </row>
    <row r="63" spans="1:12" ht="135" x14ac:dyDescent="0.25">
      <c r="A63" s="18">
        <v>62</v>
      </c>
      <c r="B63" s="19" t="s">
        <v>221</v>
      </c>
      <c r="C63" s="20" t="s">
        <v>14</v>
      </c>
      <c r="D63" s="20" t="s">
        <v>222</v>
      </c>
      <c r="E63" s="21" t="s">
        <v>223</v>
      </c>
      <c r="F63" s="22">
        <v>1</v>
      </c>
      <c r="G63" s="23"/>
      <c r="H63" s="10">
        <f>Table5[[#This Row],[Količina]]*Table5[[#This Row],[Jedinična cena]]</f>
        <v>0</v>
      </c>
      <c r="I63" s="24" t="s">
        <v>199</v>
      </c>
      <c r="J63" s="20" t="s">
        <v>200</v>
      </c>
      <c r="K63" s="20" t="s">
        <v>201</v>
      </c>
      <c r="L63" s="21" t="s">
        <v>202</v>
      </c>
    </row>
    <row r="64" spans="1:12" ht="30" x14ac:dyDescent="0.25">
      <c r="A64" s="8">
        <v>63</v>
      </c>
      <c r="B64" s="19" t="s">
        <v>224</v>
      </c>
      <c r="C64" s="20" t="s">
        <v>14</v>
      </c>
      <c r="D64" s="20" t="s">
        <v>225</v>
      </c>
      <c r="E64" s="21" t="s">
        <v>226</v>
      </c>
      <c r="F64" s="22">
        <v>1</v>
      </c>
      <c r="G64" s="23"/>
      <c r="H64" s="10">
        <f>Table5[[#This Row],[Količina]]*Table5[[#This Row],[Jedinična cena]]</f>
        <v>0</v>
      </c>
      <c r="I64" s="24" t="s">
        <v>199</v>
      </c>
      <c r="J64" s="20" t="s">
        <v>200</v>
      </c>
      <c r="K64" s="20" t="s">
        <v>201</v>
      </c>
      <c r="L64" s="21" t="s">
        <v>202</v>
      </c>
    </row>
    <row r="65" spans="1:12" ht="30" x14ac:dyDescent="0.25">
      <c r="A65" s="18">
        <v>64</v>
      </c>
      <c r="B65" s="19" t="s">
        <v>227</v>
      </c>
      <c r="C65" s="20" t="s">
        <v>14</v>
      </c>
      <c r="D65" s="20" t="s">
        <v>228</v>
      </c>
      <c r="E65" s="21" t="s">
        <v>229</v>
      </c>
      <c r="F65" s="22">
        <v>1</v>
      </c>
      <c r="G65" s="23"/>
      <c r="H65" s="10">
        <f>Table5[[#This Row],[Količina]]*Table5[[#This Row],[Jedinična cena]]</f>
        <v>0</v>
      </c>
      <c r="I65" s="24" t="s">
        <v>199</v>
      </c>
      <c r="J65" s="20" t="s">
        <v>200</v>
      </c>
      <c r="K65" s="20" t="s">
        <v>201</v>
      </c>
      <c r="L65" s="21" t="s">
        <v>202</v>
      </c>
    </row>
    <row r="66" spans="1:12" ht="30" x14ac:dyDescent="0.25">
      <c r="A66" s="8">
        <v>65</v>
      </c>
      <c r="B66" s="19" t="s">
        <v>230</v>
      </c>
      <c r="C66" s="20" t="s">
        <v>14</v>
      </c>
      <c r="D66" s="20" t="s">
        <v>231</v>
      </c>
      <c r="E66" s="21" t="s">
        <v>232</v>
      </c>
      <c r="F66" s="22">
        <v>1</v>
      </c>
      <c r="G66" s="23"/>
      <c r="H66" s="10">
        <f>Table5[[#This Row],[Količina]]*Table5[[#This Row],[Jedinična cena]]</f>
        <v>0</v>
      </c>
      <c r="I66" s="24" t="s">
        <v>199</v>
      </c>
      <c r="J66" s="20" t="s">
        <v>200</v>
      </c>
      <c r="K66" s="20" t="s">
        <v>201</v>
      </c>
      <c r="L66" s="21" t="s">
        <v>202</v>
      </c>
    </row>
    <row r="67" spans="1:12" ht="30" x14ac:dyDescent="0.25">
      <c r="A67" s="18">
        <v>66</v>
      </c>
      <c r="B67" s="19" t="s">
        <v>233</v>
      </c>
      <c r="C67" s="20" t="s">
        <v>14</v>
      </c>
      <c r="D67" s="20" t="s">
        <v>234</v>
      </c>
      <c r="E67" s="21" t="s">
        <v>232</v>
      </c>
      <c r="F67" s="22">
        <v>1</v>
      </c>
      <c r="G67" s="23"/>
      <c r="H67" s="10">
        <f>Table5[[#This Row],[Količina]]*Table5[[#This Row],[Jedinična cena]]</f>
        <v>0</v>
      </c>
      <c r="I67" s="24" t="s">
        <v>199</v>
      </c>
      <c r="J67" s="20" t="s">
        <v>200</v>
      </c>
      <c r="K67" s="20" t="s">
        <v>201</v>
      </c>
      <c r="L67" s="21" t="s">
        <v>202</v>
      </c>
    </row>
    <row r="68" spans="1:12" ht="30" x14ac:dyDescent="0.25">
      <c r="A68" s="8">
        <v>67</v>
      </c>
      <c r="B68" s="19" t="s">
        <v>235</v>
      </c>
      <c r="C68" s="20" t="s">
        <v>14</v>
      </c>
      <c r="D68" s="20" t="s">
        <v>236</v>
      </c>
      <c r="E68" s="21" t="s">
        <v>232</v>
      </c>
      <c r="F68" s="22">
        <v>1</v>
      </c>
      <c r="G68" s="23"/>
      <c r="H68" s="10">
        <f>Table5[[#This Row],[Količina]]*Table5[[#This Row],[Jedinična cena]]</f>
        <v>0</v>
      </c>
      <c r="I68" s="24" t="s">
        <v>199</v>
      </c>
      <c r="J68" s="20" t="s">
        <v>200</v>
      </c>
      <c r="K68" s="20" t="s">
        <v>201</v>
      </c>
      <c r="L68" s="21" t="s">
        <v>202</v>
      </c>
    </row>
    <row r="69" spans="1:12" ht="30" x14ac:dyDescent="0.25">
      <c r="A69" s="18">
        <v>68</v>
      </c>
      <c r="B69" s="19" t="s">
        <v>237</v>
      </c>
      <c r="C69" s="20" t="s">
        <v>14</v>
      </c>
      <c r="D69" s="20" t="s">
        <v>238</v>
      </c>
      <c r="E69" s="21" t="s">
        <v>239</v>
      </c>
      <c r="F69" s="22">
        <v>1</v>
      </c>
      <c r="G69" s="23"/>
      <c r="H69" s="10">
        <f>Table5[[#This Row],[Količina]]*Table5[[#This Row],[Jedinična cena]]</f>
        <v>0</v>
      </c>
      <c r="I69" s="24" t="s">
        <v>199</v>
      </c>
      <c r="J69" s="20" t="s">
        <v>200</v>
      </c>
      <c r="K69" s="20" t="s">
        <v>201</v>
      </c>
      <c r="L69" s="21" t="s">
        <v>202</v>
      </c>
    </row>
    <row r="70" spans="1:12" ht="30" x14ac:dyDescent="0.25">
      <c r="A70" s="8">
        <v>69</v>
      </c>
      <c r="B70" s="19" t="s">
        <v>240</v>
      </c>
      <c r="C70" s="20" t="s">
        <v>14</v>
      </c>
      <c r="D70" s="20" t="s">
        <v>241</v>
      </c>
      <c r="E70" s="21" t="s">
        <v>239</v>
      </c>
      <c r="F70" s="22">
        <v>1</v>
      </c>
      <c r="G70" s="23"/>
      <c r="H70" s="10">
        <f>Table5[[#This Row],[Količina]]*Table5[[#This Row],[Jedinična cena]]</f>
        <v>0</v>
      </c>
      <c r="I70" s="24" t="s">
        <v>199</v>
      </c>
      <c r="J70" s="20" t="s">
        <v>200</v>
      </c>
      <c r="K70" s="20" t="s">
        <v>201</v>
      </c>
      <c r="L70" s="21" t="s">
        <v>202</v>
      </c>
    </row>
    <row r="71" spans="1:12" ht="30" x14ac:dyDescent="0.25">
      <c r="A71" s="18">
        <v>70</v>
      </c>
      <c r="B71" s="19" t="s">
        <v>242</v>
      </c>
      <c r="C71" s="20" t="s">
        <v>14</v>
      </c>
      <c r="D71" s="20" t="s">
        <v>243</v>
      </c>
      <c r="E71" s="21" t="s">
        <v>244</v>
      </c>
      <c r="F71" s="22">
        <v>6</v>
      </c>
      <c r="G71" s="23"/>
      <c r="H71" s="10">
        <f>Table5[[#This Row],[Količina]]*Table5[[#This Row],[Jedinična cena]]</f>
        <v>0</v>
      </c>
      <c r="I71" s="24" t="s">
        <v>199</v>
      </c>
      <c r="J71" s="20" t="s">
        <v>200</v>
      </c>
      <c r="K71" s="20" t="s">
        <v>201</v>
      </c>
      <c r="L71" s="21" t="s">
        <v>202</v>
      </c>
    </row>
    <row r="72" spans="1:12" ht="30" x14ac:dyDescent="0.25">
      <c r="A72" s="8">
        <v>71</v>
      </c>
      <c r="B72" s="19" t="s">
        <v>245</v>
      </c>
      <c r="C72" s="20" t="s">
        <v>14</v>
      </c>
      <c r="D72" s="20" t="s">
        <v>246</v>
      </c>
      <c r="E72" s="21" t="s">
        <v>247</v>
      </c>
      <c r="F72" s="22">
        <v>6</v>
      </c>
      <c r="G72" s="23"/>
      <c r="H72" s="10">
        <f>Table5[[#This Row],[Količina]]*Table5[[#This Row],[Jedinična cena]]</f>
        <v>0</v>
      </c>
      <c r="I72" s="24" t="s">
        <v>199</v>
      </c>
      <c r="J72" s="20" t="s">
        <v>200</v>
      </c>
      <c r="K72" s="20" t="s">
        <v>201</v>
      </c>
      <c r="L72" s="21" t="s">
        <v>202</v>
      </c>
    </row>
    <row r="73" spans="1:12" ht="30" x14ac:dyDescent="0.25">
      <c r="A73" s="18">
        <v>72</v>
      </c>
      <c r="B73" s="19" t="s">
        <v>248</v>
      </c>
      <c r="C73" s="20" t="s">
        <v>14</v>
      </c>
      <c r="D73" s="20" t="s">
        <v>249</v>
      </c>
      <c r="E73" s="21" t="s">
        <v>250</v>
      </c>
      <c r="F73" s="22">
        <v>1</v>
      </c>
      <c r="G73" s="23"/>
      <c r="H73" s="10">
        <f>Table5[[#This Row],[Količina]]*Table5[[#This Row],[Jedinična cena]]</f>
        <v>0</v>
      </c>
      <c r="I73" s="24" t="s">
        <v>199</v>
      </c>
      <c r="J73" s="20" t="s">
        <v>200</v>
      </c>
      <c r="K73" s="20" t="s">
        <v>201</v>
      </c>
      <c r="L73" s="21" t="s">
        <v>202</v>
      </c>
    </row>
    <row r="74" spans="1:12" ht="30" x14ac:dyDescent="0.25">
      <c r="A74" s="8">
        <v>73</v>
      </c>
      <c r="B74" s="19" t="s">
        <v>251</v>
      </c>
      <c r="C74" s="20" t="s">
        <v>14</v>
      </c>
      <c r="D74" s="20" t="s">
        <v>252</v>
      </c>
      <c r="E74" s="21" t="s">
        <v>250</v>
      </c>
      <c r="F74" s="22">
        <v>1</v>
      </c>
      <c r="G74" s="23"/>
      <c r="H74" s="10">
        <f>Table5[[#This Row],[Količina]]*Table5[[#This Row],[Jedinična cena]]</f>
        <v>0</v>
      </c>
      <c r="I74" s="24" t="s">
        <v>199</v>
      </c>
      <c r="J74" s="20" t="s">
        <v>200</v>
      </c>
      <c r="K74" s="20" t="s">
        <v>201</v>
      </c>
      <c r="L74" s="21" t="s">
        <v>202</v>
      </c>
    </row>
    <row r="75" spans="1:12" ht="30" x14ac:dyDescent="0.25">
      <c r="A75" s="18">
        <v>74</v>
      </c>
      <c r="B75" s="19" t="s">
        <v>253</v>
      </c>
      <c r="C75" s="20" t="s">
        <v>14</v>
      </c>
      <c r="D75" s="20" t="s">
        <v>254</v>
      </c>
      <c r="E75" s="21" t="s">
        <v>250</v>
      </c>
      <c r="F75" s="22">
        <v>1</v>
      </c>
      <c r="G75" s="23"/>
      <c r="H75" s="10">
        <f>Table5[[#This Row],[Količina]]*Table5[[#This Row],[Jedinična cena]]</f>
        <v>0</v>
      </c>
      <c r="I75" s="24" t="s">
        <v>199</v>
      </c>
      <c r="J75" s="20" t="s">
        <v>200</v>
      </c>
      <c r="K75" s="20" t="s">
        <v>201</v>
      </c>
      <c r="L75" s="21" t="s">
        <v>202</v>
      </c>
    </row>
    <row r="76" spans="1:12" ht="30" x14ac:dyDescent="0.25">
      <c r="A76" s="8">
        <v>75</v>
      </c>
      <c r="B76" s="19" t="s">
        <v>255</v>
      </c>
      <c r="C76" s="20" t="s">
        <v>14</v>
      </c>
      <c r="D76" s="20" t="s">
        <v>256</v>
      </c>
      <c r="E76" s="21" t="s">
        <v>257</v>
      </c>
      <c r="F76" s="22">
        <v>5</v>
      </c>
      <c r="G76" s="23"/>
      <c r="H76" s="10">
        <f>Table5[[#This Row],[Količina]]*Table5[[#This Row],[Jedinična cena]]</f>
        <v>0</v>
      </c>
      <c r="I76" s="24" t="s">
        <v>199</v>
      </c>
      <c r="J76" s="20" t="s">
        <v>200</v>
      </c>
      <c r="K76" s="20" t="s">
        <v>201</v>
      </c>
      <c r="L76" s="21" t="s">
        <v>202</v>
      </c>
    </row>
    <row r="77" spans="1:12" ht="30" x14ac:dyDescent="0.25">
      <c r="A77" s="18">
        <v>76</v>
      </c>
      <c r="B77" s="19" t="s">
        <v>258</v>
      </c>
      <c r="C77" s="20" t="s">
        <v>14</v>
      </c>
      <c r="D77" s="20" t="s">
        <v>259</v>
      </c>
      <c r="E77" s="21" t="s">
        <v>257</v>
      </c>
      <c r="F77" s="22">
        <v>5</v>
      </c>
      <c r="G77" s="23"/>
      <c r="H77" s="10">
        <f>Table5[[#This Row],[Količina]]*Table5[[#This Row],[Jedinična cena]]</f>
        <v>0</v>
      </c>
      <c r="I77" s="24" t="s">
        <v>199</v>
      </c>
      <c r="J77" s="20" t="s">
        <v>200</v>
      </c>
      <c r="K77" s="20" t="s">
        <v>201</v>
      </c>
      <c r="L77" s="21" t="s">
        <v>202</v>
      </c>
    </row>
    <row r="78" spans="1:12" ht="30" x14ac:dyDescent="0.25">
      <c r="A78" s="8">
        <v>77</v>
      </c>
      <c r="B78" s="19" t="s">
        <v>260</v>
      </c>
      <c r="C78" s="20" t="s">
        <v>14</v>
      </c>
      <c r="D78" s="20" t="s">
        <v>261</v>
      </c>
      <c r="E78" s="21" t="s">
        <v>262</v>
      </c>
      <c r="F78" s="22">
        <v>2</v>
      </c>
      <c r="G78" s="23"/>
      <c r="H78" s="10">
        <f>Table5[[#This Row],[Količina]]*Table5[[#This Row],[Jedinična cena]]</f>
        <v>0</v>
      </c>
      <c r="I78" s="24" t="s">
        <v>199</v>
      </c>
      <c r="J78" s="20" t="s">
        <v>200</v>
      </c>
      <c r="K78" s="20" t="s">
        <v>201</v>
      </c>
      <c r="L78" s="21" t="s">
        <v>202</v>
      </c>
    </row>
    <row r="79" spans="1:12" ht="30" x14ac:dyDescent="0.25">
      <c r="A79" s="18">
        <v>78</v>
      </c>
      <c r="B79" s="19" t="s">
        <v>263</v>
      </c>
      <c r="C79" s="20" t="s">
        <v>14</v>
      </c>
      <c r="D79" s="20" t="s">
        <v>264</v>
      </c>
      <c r="E79" s="21" t="s">
        <v>265</v>
      </c>
      <c r="F79" s="22">
        <v>2</v>
      </c>
      <c r="G79" s="23"/>
      <c r="H79" s="10">
        <f>Table5[[#This Row],[Količina]]*Table5[[#This Row],[Jedinična cena]]</f>
        <v>0</v>
      </c>
      <c r="I79" s="24" t="s">
        <v>199</v>
      </c>
      <c r="J79" s="20" t="s">
        <v>200</v>
      </c>
      <c r="K79" s="20" t="s">
        <v>201</v>
      </c>
      <c r="L79" s="21" t="s">
        <v>202</v>
      </c>
    </row>
    <row r="80" spans="1:12" ht="30" x14ac:dyDescent="0.25">
      <c r="A80" s="8">
        <v>79</v>
      </c>
      <c r="B80" s="19" t="s">
        <v>266</v>
      </c>
      <c r="C80" s="20" t="s">
        <v>14</v>
      </c>
      <c r="D80" s="20" t="s">
        <v>267</v>
      </c>
      <c r="E80" s="21" t="s">
        <v>265</v>
      </c>
      <c r="F80" s="22">
        <v>2</v>
      </c>
      <c r="G80" s="23"/>
      <c r="H80" s="10">
        <f>Table5[[#This Row],[Količina]]*Table5[[#This Row],[Jedinična cena]]</f>
        <v>0</v>
      </c>
      <c r="I80" s="24" t="s">
        <v>199</v>
      </c>
      <c r="J80" s="20" t="s">
        <v>200</v>
      </c>
      <c r="K80" s="20" t="s">
        <v>201</v>
      </c>
      <c r="L80" s="21" t="s">
        <v>202</v>
      </c>
    </row>
    <row r="81" spans="1:12" ht="30" x14ac:dyDescent="0.25">
      <c r="A81" s="18">
        <v>80</v>
      </c>
      <c r="B81" s="19" t="s">
        <v>268</v>
      </c>
      <c r="C81" s="20" t="s">
        <v>14</v>
      </c>
      <c r="D81" s="20" t="s">
        <v>269</v>
      </c>
      <c r="E81" s="21" t="s">
        <v>265</v>
      </c>
      <c r="F81" s="22">
        <v>2</v>
      </c>
      <c r="G81" s="23"/>
      <c r="H81" s="10">
        <f>Table5[[#This Row],[Količina]]*Table5[[#This Row],[Jedinična cena]]</f>
        <v>0</v>
      </c>
      <c r="I81" s="24" t="s">
        <v>199</v>
      </c>
      <c r="J81" s="20" t="s">
        <v>200</v>
      </c>
      <c r="K81" s="20" t="s">
        <v>201</v>
      </c>
      <c r="L81" s="21" t="s">
        <v>202</v>
      </c>
    </row>
    <row r="82" spans="1:12" ht="30" x14ac:dyDescent="0.25">
      <c r="A82" s="8">
        <v>81</v>
      </c>
      <c r="B82" s="19" t="s">
        <v>270</v>
      </c>
      <c r="C82" s="20" t="s">
        <v>14</v>
      </c>
      <c r="D82" s="20" t="s">
        <v>271</v>
      </c>
      <c r="E82" s="21" t="s">
        <v>265</v>
      </c>
      <c r="F82" s="22">
        <v>2</v>
      </c>
      <c r="G82" s="23"/>
      <c r="H82" s="10">
        <f>Table5[[#This Row],[Količina]]*Table5[[#This Row],[Jedinična cena]]</f>
        <v>0</v>
      </c>
      <c r="I82" s="24" t="s">
        <v>199</v>
      </c>
      <c r="J82" s="20" t="s">
        <v>200</v>
      </c>
      <c r="K82" s="20" t="s">
        <v>201</v>
      </c>
      <c r="L82" s="21" t="s">
        <v>202</v>
      </c>
    </row>
    <row r="83" spans="1:12" ht="30" x14ac:dyDescent="0.25">
      <c r="A83" s="18">
        <v>82</v>
      </c>
      <c r="B83" s="19" t="s">
        <v>272</v>
      </c>
      <c r="C83" s="20" t="s">
        <v>14</v>
      </c>
      <c r="D83" s="20" t="s">
        <v>273</v>
      </c>
      <c r="E83" s="21" t="s">
        <v>274</v>
      </c>
      <c r="F83" s="22">
        <v>5</v>
      </c>
      <c r="G83" s="23"/>
      <c r="H83" s="10">
        <f>Table5[[#This Row],[Količina]]*Table5[[#This Row],[Jedinična cena]]</f>
        <v>0</v>
      </c>
      <c r="I83" s="24" t="s">
        <v>199</v>
      </c>
      <c r="J83" s="20" t="s">
        <v>200</v>
      </c>
      <c r="K83" s="20" t="s">
        <v>201</v>
      </c>
      <c r="L83" s="21" t="s">
        <v>202</v>
      </c>
    </row>
    <row r="84" spans="1:12" ht="30" x14ac:dyDescent="0.25">
      <c r="A84" s="8">
        <v>83</v>
      </c>
      <c r="B84" s="19" t="s">
        <v>275</v>
      </c>
      <c r="C84" s="20" t="s">
        <v>14</v>
      </c>
      <c r="D84" s="20" t="s">
        <v>276</v>
      </c>
      <c r="E84" s="21" t="s">
        <v>274</v>
      </c>
      <c r="F84" s="22">
        <v>5</v>
      </c>
      <c r="G84" s="23"/>
      <c r="H84" s="10">
        <f>Table5[[#This Row],[Količina]]*Table5[[#This Row],[Jedinična cena]]</f>
        <v>0</v>
      </c>
      <c r="I84" s="24" t="s">
        <v>199</v>
      </c>
      <c r="J84" s="20" t="s">
        <v>200</v>
      </c>
      <c r="K84" s="20" t="s">
        <v>201</v>
      </c>
      <c r="L84" s="21" t="s">
        <v>202</v>
      </c>
    </row>
    <row r="85" spans="1:12" ht="30" x14ac:dyDescent="0.25">
      <c r="A85" s="18">
        <v>84</v>
      </c>
      <c r="B85" s="19" t="s">
        <v>277</v>
      </c>
      <c r="C85" s="20" t="s">
        <v>14</v>
      </c>
      <c r="D85" s="20" t="s">
        <v>278</v>
      </c>
      <c r="E85" s="21" t="s">
        <v>279</v>
      </c>
      <c r="F85" s="22">
        <v>2</v>
      </c>
      <c r="G85" s="23"/>
      <c r="H85" s="10">
        <f>Table5[[#This Row],[Količina]]*Table5[[#This Row],[Jedinična cena]]</f>
        <v>0</v>
      </c>
      <c r="I85" s="24" t="s">
        <v>199</v>
      </c>
      <c r="J85" s="20" t="s">
        <v>200</v>
      </c>
      <c r="K85" s="20" t="s">
        <v>201</v>
      </c>
      <c r="L85" s="21" t="s">
        <v>202</v>
      </c>
    </row>
    <row r="86" spans="1:12" ht="30" x14ac:dyDescent="0.25">
      <c r="A86" s="8">
        <v>85</v>
      </c>
      <c r="B86" s="19" t="s">
        <v>280</v>
      </c>
      <c r="C86" s="20" t="s">
        <v>14</v>
      </c>
      <c r="D86" s="20" t="s">
        <v>281</v>
      </c>
      <c r="E86" s="21" t="s">
        <v>282</v>
      </c>
      <c r="F86" s="22">
        <v>2</v>
      </c>
      <c r="G86" s="23"/>
      <c r="H86" s="10">
        <f>Table5[[#This Row],[Količina]]*Table5[[#This Row],[Jedinična cena]]</f>
        <v>0</v>
      </c>
      <c r="I86" s="24" t="s">
        <v>199</v>
      </c>
      <c r="J86" s="20" t="s">
        <v>200</v>
      </c>
      <c r="K86" s="20" t="s">
        <v>201</v>
      </c>
      <c r="L86" s="21" t="s">
        <v>202</v>
      </c>
    </row>
    <row r="87" spans="1:12" ht="30" x14ac:dyDescent="0.25">
      <c r="A87" s="18">
        <v>86</v>
      </c>
      <c r="B87" s="19" t="s">
        <v>283</v>
      </c>
      <c r="C87" s="20" t="s">
        <v>14</v>
      </c>
      <c r="D87" s="20" t="s">
        <v>284</v>
      </c>
      <c r="E87" s="21" t="s">
        <v>285</v>
      </c>
      <c r="F87" s="22">
        <v>2</v>
      </c>
      <c r="G87" s="23"/>
      <c r="H87" s="10">
        <f>Table5[[#This Row],[Količina]]*Table5[[#This Row],[Jedinična cena]]</f>
        <v>0</v>
      </c>
      <c r="I87" s="24" t="s">
        <v>199</v>
      </c>
      <c r="J87" s="20" t="s">
        <v>200</v>
      </c>
      <c r="K87" s="20" t="s">
        <v>201</v>
      </c>
      <c r="L87" s="21" t="s">
        <v>202</v>
      </c>
    </row>
    <row r="88" spans="1:12" ht="30" x14ac:dyDescent="0.25">
      <c r="A88" s="8">
        <v>87</v>
      </c>
      <c r="B88" s="19" t="s">
        <v>286</v>
      </c>
      <c r="C88" s="20" t="s">
        <v>14</v>
      </c>
      <c r="D88" s="20" t="s">
        <v>287</v>
      </c>
      <c r="E88" s="21" t="s">
        <v>288</v>
      </c>
      <c r="F88" s="22">
        <v>2</v>
      </c>
      <c r="G88" s="23"/>
      <c r="H88" s="10">
        <f>Table5[[#This Row],[Količina]]*Table5[[#This Row],[Jedinična cena]]</f>
        <v>0</v>
      </c>
      <c r="I88" s="24" t="s">
        <v>199</v>
      </c>
      <c r="J88" s="20" t="s">
        <v>200</v>
      </c>
      <c r="K88" s="20" t="s">
        <v>201</v>
      </c>
      <c r="L88" s="21" t="s">
        <v>202</v>
      </c>
    </row>
    <row r="89" spans="1:12" ht="30" x14ac:dyDescent="0.25">
      <c r="A89" s="18">
        <v>88</v>
      </c>
      <c r="B89" s="19" t="s">
        <v>289</v>
      </c>
      <c r="C89" s="20" t="s">
        <v>14</v>
      </c>
      <c r="D89" s="20" t="s">
        <v>290</v>
      </c>
      <c r="E89" s="21" t="s">
        <v>291</v>
      </c>
      <c r="F89" s="22">
        <v>1</v>
      </c>
      <c r="G89" s="23"/>
      <c r="H89" s="10">
        <f>Table5[[#This Row],[Količina]]*Table5[[#This Row],[Jedinična cena]]</f>
        <v>0</v>
      </c>
      <c r="I89" s="24" t="s">
        <v>199</v>
      </c>
      <c r="J89" s="20" t="s">
        <v>200</v>
      </c>
      <c r="K89" s="20" t="s">
        <v>201</v>
      </c>
      <c r="L89" s="21" t="s">
        <v>202</v>
      </c>
    </row>
    <row r="90" spans="1:12" ht="30" x14ac:dyDescent="0.25">
      <c r="A90" s="8">
        <v>89</v>
      </c>
      <c r="B90" s="19" t="s">
        <v>292</v>
      </c>
      <c r="C90" s="20" t="s">
        <v>14</v>
      </c>
      <c r="D90" s="20" t="s">
        <v>293</v>
      </c>
      <c r="E90" s="21" t="s">
        <v>291</v>
      </c>
      <c r="F90" s="22">
        <v>1</v>
      </c>
      <c r="G90" s="23"/>
      <c r="H90" s="10">
        <f>Table5[[#This Row],[Količina]]*Table5[[#This Row],[Jedinična cena]]</f>
        <v>0</v>
      </c>
      <c r="I90" s="24" t="s">
        <v>199</v>
      </c>
      <c r="J90" s="20" t="s">
        <v>200</v>
      </c>
      <c r="K90" s="20" t="s">
        <v>201</v>
      </c>
      <c r="L90" s="21" t="s">
        <v>202</v>
      </c>
    </row>
    <row r="91" spans="1:12" ht="30" x14ac:dyDescent="0.25">
      <c r="A91" s="18">
        <v>90</v>
      </c>
      <c r="B91" s="19" t="s">
        <v>294</v>
      </c>
      <c r="C91" s="20" t="s">
        <v>14</v>
      </c>
      <c r="D91" s="20" t="s">
        <v>295</v>
      </c>
      <c r="E91" s="21" t="s">
        <v>296</v>
      </c>
      <c r="F91" s="22">
        <v>3</v>
      </c>
      <c r="G91" s="23"/>
      <c r="H91" s="10">
        <f>Table5[[#This Row],[Količina]]*Table5[[#This Row],[Jedinična cena]]</f>
        <v>0</v>
      </c>
      <c r="I91" s="24" t="s">
        <v>199</v>
      </c>
      <c r="J91" s="20" t="s">
        <v>200</v>
      </c>
      <c r="K91" s="20" t="s">
        <v>201</v>
      </c>
      <c r="L91" s="21" t="s">
        <v>202</v>
      </c>
    </row>
    <row r="92" spans="1:12" ht="30" x14ac:dyDescent="0.25">
      <c r="A92" s="8">
        <v>91</v>
      </c>
      <c r="B92" s="19" t="s">
        <v>297</v>
      </c>
      <c r="C92" s="20" t="s">
        <v>14</v>
      </c>
      <c r="D92" s="20" t="s">
        <v>298</v>
      </c>
      <c r="E92" s="21" t="s">
        <v>299</v>
      </c>
      <c r="F92" s="22">
        <v>2</v>
      </c>
      <c r="G92" s="23"/>
      <c r="H92" s="10">
        <f>Table5[[#This Row],[Količina]]*Table5[[#This Row],[Jedinična cena]]</f>
        <v>0</v>
      </c>
      <c r="I92" s="24" t="s">
        <v>199</v>
      </c>
      <c r="J92" s="20" t="s">
        <v>200</v>
      </c>
      <c r="K92" s="20" t="s">
        <v>201</v>
      </c>
      <c r="L92" s="21" t="s">
        <v>202</v>
      </c>
    </row>
    <row r="93" spans="1:12" ht="30" x14ac:dyDescent="0.25">
      <c r="A93" s="18">
        <v>92</v>
      </c>
      <c r="B93" s="19" t="s">
        <v>300</v>
      </c>
      <c r="C93" s="20" t="s">
        <v>14</v>
      </c>
      <c r="D93" s="20" t="s">
        <v>301</v>
      </c>
      <c r="E93" s="21" t="s">
        <v>302</v>
      </c>
      <c r="F93" s="22">
        <v>1</v>
      </c>
      <c r="G93" s="23"/>
      <c r="H93" s="10">
        <f>Table5[[#This Row],[Količina]]*Table5[[#This Row],[Jedinična cena]]</f>
        <v>0</v>
      </c>
      <c r="I93" s="24" t="s">
        <v>199</v>
      </c>
      <c r="J93" s="20" t="s">
        <v>200</v>
      </c>
      <c r="K93" s="20" t="s">
        <v>201</v>
      </c>
      <c r="L93" s="21" t="s">
        <v>202</v>
      </c>
    </row>
    <row r="94" spans="1:12" ht="30" x14ac:dyDescent="0.25">
      <c r="A94" s="8">
        <v>93</v>
      </c>
      <c r="B94" s="19" t="s">
        <v>303</v>
      </c>
      <c r="C94" s="20" t="s">
        <v>14</v>
      </c>
      <c r="D94" s="20" t="s">
        <v>304</v>
      </c>
      <c r="E94" s="21" t="s">
        <v>305</v>
      </c>
      <c r="F94" s="22">
        <v>1</v>
      </c>
      <c r="G94" s="23"/>
      <c r="H94" s="10">
        <f>Table5[[#This Row],[Količina]]*Table5[[#This Row],[Jedinična cena]]</f>
        <v>0</v>
      </c>
      <c r="I94" s="24" t="s">
        <v>199</v>
      </c>
      <c r="J94" s="20" t="s">
        <v>200</v>
      </c>
      <c r="K94" s="20" t="s">
        <v>201</v>
      </c>
      <c r="L94" s="21" t="s">
        <v>202</v>
      </c>
    </row>
    <row r="95" spans="1:12" ht="30" x14ac:dyDescent="0.25">
      <c r="A95" s="18">
        <v>94</v>
      </c>
      <c r="B95" s="19" t="s">
        <v>306</v>
      </c>
      <c r="C95" s="20" t="s">
        <v>14</v>
      </c>
      <c r="D95" s="20" t="s">
        <v>307</v>
      </c>
      <c r="E95" s="21" t="s">
        <v>305</v>
      </c>
      <c r="F95" s="22">
        <v>1</v>
      </c>
      <c r="G95" s="23"/>
      <c r="H95" s="10">
        <f>Table5[[#This Row],[Količina]]*Table5[[#This Row],[Jedinična cena]]</f>
        <v>0</v>
      </c>
      <c r="I95" s="24" t="s">
        <v>199</v>
      </c>
      <c r="J95" s="20" t="s">
        <v>200</v>
      </c>
      <c r="K95" s="20" t="s">
        <v>201</v>
      </c>
      <c r="L95" s="21" t="s">
        <v>202</v>
      </c>
    </row>
    <row r="96" spans="1:12" ht="30" x14ac:dyDescent="0.25">
      <c r="A96" s="8">
        <v>95</v>
      </c>
      <c r="B96" s="19" t="s">
        <v>308</v>
      </c>
      <c r="C96" s="20" t="s">
        <v>14</v>
      </c>
      <c r="D96" s="20" t="s">
        <v>130</v>
      </c>
      <c r="E96" s="21" t="s">
        <v>309</v>
      </c>
      <c r="F96" s="22">
        <v>1</v>
      </c>
      <c r="G96" s="23"/>
      <c r="H96" s="10">
        <f>Table5[[#This Row],[Količina]]*Table5[[#This Row],[Jedinična cena]]</f>
        <v>0</v>
      </c>
      <c r="I96" s="24" t="s">
        <v>199</v>
      </c>
      <c r="J96" s="20" t="s">
        <v>200</v>
      </c>
      <c r="K96" s="20" t="s">
        <v>201</v>
      </c>
      <c r="L96" s="21" t="s">
        <v>202</v>
      </c>
    </row>
    <row r="97" spans="1:12" ht="30" x14ac:dyDescent="0.25">
      <c r="A97" s="18">
        <v>96</v>
      </c>
      <c r="B97" s="19" t="s">
        <v>310</v>
      </c>
      <c r="C97" s="20" t="s">
        <v>14</v>
      </c>
      <c r="D97" s="20" t="s">
        <v>311</v>
      </c>
      <c r="E97" s="21" t="s">
        <v>312</v>
      </c>
      <c r="F97" s="22">
        <v>2</v>
      </c>
      <c r="G97" s="23"/>
      <c r="H97" s="10">
        <f>Table5[[#This Row],[Količina]]*Table5[[#This Row],[Jedinična cena]]</f>
        <v>0</v>
      </c>
      <c r="I97" s="24" t="s">
        <v>199</v>
      </c>
      <c r="J97" s="20" t="s">
        <v>200</v>
      </c>
      <c r="K97" s="20" t="s">
        <v>201</v>
      </c>
      <c r="L97" s="21" t="s">
        <v>202</v>
      </c>
    </row>
    <row r="98" spans="1:12" ht="30" x14ac:dyDescent="0.25">
      <c r="A98" s="8">
        <v>97</v>
      </c>
      <c r="B98" s="19" t="s">
        <v>313</v>
      </c>
      <c r="C98" s="20" t="s">
        <v>14</v>
      </c>
      <c r="D98" s="20" t="s">
        <v>314</v>
      </c>
      <c r="E98" s="21" t="s">
        <v>312</v>
      </c>
      <c r="F98" s="22">
        <v>1</v>
      </c>
      <c r="G98" s="23"/>
      <c r="H98" s="10">
        <f>Table5[[#This Row],[Količina]]*Table5[[#This Row],[Jedinična cena]]</f>
        <v>0</v>
      </c>
      <c r="I98" s="24" t="s">
        <v>199</v>
      </c>
      <c r="J98" s="20" t="s">
        <v>200</v>
      </c>
      <c r="K98" s="20" t="s">
        <v>201</v>
      </c>
      <c r="L98" s="21" t="s">
        <v>202</v>
      </c>
    </row>
    <row r="99" spans="1:12" ht="30" x14ac:dyDescent="0.25">
      <c r="A99" s="18">
        <v>98</v>
      </c>
      <c r="B99" s="19" t="s">
        <v>315</v>
      </c>
      <c r="C99" s="20" t="s">
        <v>14</v>
      </c>
      <c r="D99" s="20" t="s">
        <v>316</v>
      </c>
      <c r="E99" s="21" t="s">
        <v>312</v>
      </c>
      <c r="F99" s="22">
        <v>1</v>
      </c>
      <c r="G99" s="23"/>
      <c r="H99" s="10">
        <f>Table5[[#This Row],[Količina]]*Table5[[#This Row],[Jedinična cena]]</f>
        <v>0</v>
      </c>
      <c r="I99" s="24" t="s">
        <v>199</v>
      </c>
      <c r="J99" s="20" t="s">
        <v>200</v>
      </c>
      <c r="K99" s="20" t="s">
        <v>201</v>
      </c>
      <c r="L99" s="21" t="s">
        <v>202</v>
      </c>
    </row>
    <row r="100" spans="1:12" ht="30" x14ac:dyDescent="0.25">
      <c r="A100" s="8">
        <v>99</v>
      </c>
      <c r="B100" s="19" t="s">
        <v>317</v>
      </c>
      <c r="C100" s="20" t="s">
        <v>14</v>
      </c>
      <c r="D100" s="20" t="s">
        <v>318</v>
      </c>
      <c r="E100" s="21" t="s">
        <v>312</v>
      </c>
      <c r="F100" s="22">
        <v>1</v>
      </c>
      <c r="G100" s="23"/>
      <c r="H100" s="10">
        <f>Table5[[#This Row],[Količina]]*Table5[[#This Row],[Jedinična cena]]</f>
        <v>0</v>
      </c>
      <c r="I100" s="24" t="s">
        <v>199</v>
      </c>
      <c r="J100" s="20" t="s">
        <v>200</v>
      </c>
      <c r="K100" s="20" t="s">
        <v>201</v>
      </c>
      <c r="L100" s="21" t="s">
        <v>202</v>
      </c>
    </row>
    <row r="101" spans="1:12" ht="30" x14ac:dyDescent="0.25">
      <c r="A101" s="18">
        <v>100</v>
      </c>
      <c r="B101" s="19" t="s">
        <v>319</v>
      </c>
      <c r="C101" s="20" t="s">
        <v>14</v>
      </c>
      <c r="D101" s="20" t="s">
        <v>320</v>
      </c>
      <c r="E101" s="21" t="s">
        <v>312</v>
      </c>
      <c r="F101" s="22">
        <v>1</v>
      </c>
      <c r="G101" s="23"/>
      <c r="H101" s="10">
        <f>Table5[[#This Row],[Količina]]*Table5[[#This Row],[Jedinična cena]]</f>
        <v>0</v>
      </c>
      <c r="I101" s="24" t="s">
        <v>199</v>
      </c>
      <c r="J101" s="20" t="s">
        <v>200</v>
      </c>
      <c r="K101" s="20" t="s">
        <v>201</v>
      </c>
      <c r="L101" s="21" t="s">
        <v>202</v>
      </c>
    </row>
    <row r="102" spans="1:12" ht="30" x14ac:dyDescent="0.25">
      <c r="A102" s="8">
        <v>101</v>
      </c>
      <c r="B102" s="19" t="s">
        <v>321</v>
      </c>
      <c r="C102" s="20" t="s">
        <v>14</v>
      </c>
      <c r="D102" s="20" t="s">
        <v>322</v>
      </c>
      <c r="E102" s="21" t="s">
        <v>312</v>
      </c>
      <c r="F102" s="22">
        <v>1</v>
      </c>
      <c r="G102" s="23"/>
      <c r="H102" s="10">
        <f>Table5[[#This Row],[Količina]]*Table5[[#This Row],[Jedinična cena]]</f>
        <v>0</v>
      </c>
      <c r="I102" s="24" t="s">
        <v>199</v>
      </c>
      <c r="J102" s="20" t="s">
        <v>200</v>
      </c>
      <c r="K102" s="20" t="s">
        <v>201</v>
      </c>
      <c r="L102" s="21" t="s">
        <v>202</v>
      </c>
    </row>
    <row r="103" spans="1:12" ht="30" x14ac:dyDescent="0.25">
      <c r="A103" s="18">
        <v>102</v>
      </c>
      <c r="B103" s="19" t="s">
        <v>323</v>
      </c>
      <c r="C103" s="20" t="s">
        <v>14</v>
      </c>
      <c r="D103" s="20" t="s">
        <v>324</v>
      </c>
      <c r="E103" s="21" t="s">
        <v>325</v>
      </c>
      <c r="F103" s="22">
        <v>1</v>
      </c>
      <c r="G103" s="23"/>
      <c r="H103" s="10">
        <f>Table5[[#This Row],[Količina]]*Table5[[#This Row],[Jedinična cena]]</f>
        <v>0</v>
      </c>
      <c r="I103" s="24" t="s">
        <v>199</v>
      </c>
      <c r="J103" s="20" t="s">
        <v>200</v>
      </c>
      <c r="K103" s="20" t="s">
        <v>201</v>
      </c>
      <c r="L103" s="21" t="s">
        <v>202</v>
      </c>
    </row>
    <row r="104" spans="1:12" ht="30" x14ac:dyDescent="0.25">
      <c r="A104" s="8">
        <v>103</v>
      </c>
      <c r="B104" s="19" t="s">
        <v>326</v>
      </c>
      <c r="C104" s="20" t="s">
        <v>14</v>
      </c>
      <c r="D104" s="20" t="s">
        <v>327</v>
      </c>
      <c r="E104" s="21" t="s">
        <v>328</v>
      </c>
      <c r="F104" s="22">
        <v>1</v>
      </c>
      <c r="G104" s="23"/>
      <c r="H104" s="10">
        <f>Table5[[#This Row],[Količina]]*Table5[[#This Row],[Jedinična cena]]</f>
        <v>0</v>
      </c>
      <c r="I104" s="24" t="s">
        <v>199</v>
      </c>
      <c r="J104" s="20" t="s">
        <v>200</v>
      </c>
      <c r="K104" s="20" t="s">
        <v>201</v>
      </c>
      <c r="L104" s="21" t="s">
        <v>202</v>
      </c>
    </row>
    <row r="105" spans="1:12" ht="30" x14ac:dyDescent="0.25">
      <c r="A105" s="18">
        <v>104</v>
      </c>
      <c r="B105" s="19" t="s">
        <v>329</v>
      </c>
      <c r="C105" s="20" t="s">
        <v>14</v>
      </c>
      <c r="D105" s="20" t="s">
        <v>330</v>
      </c>
      <c r="E105" s="21" t="s">
        <v>331</v>
      </c>
      <c r="F105" s="22">
        <v>10</v>
      </c>
      <c r="G105" s="23"/>
      <c r="H105" s="10">
        <f>Table5[[#This Row],[Količina]]*Table5[[#This Row],[Jedinična cena]]</f>
        <v>0</v>
      </c>
      <c r="I105" s="24" t="s">
        <v>332</v>
      </c>
      <c r="J105" s="20" t="s">
        <v>333</v>
      </c>
      <c r="K105" s="20" t="s">
        <v>334</v>
      </c>
      <c r="L105" s="21" t="s">
        <v>335</v>
      </c>
    </row>
    <row r="106" spans="1:12" ht="30" x14ac:dyDescent="0.25">
      <c r="A106" s="8">
        <v>105</v>
      </c>
      <c r="B106" s="19" t="s">
        <v>336</v>
      </c>
      <c r="C106" s="20" t="s">
        <v>14</v>
      </c>
      <c r="D106" s="20" t="s">
        <v>337</v>
      </c>
      <c r="E106" s="21" t="s">
        <v>338</v>
      </c>
      <c r="F106" s="22">
        <v>50</v>
      </c>
      <c r="G106" s="23"/>
      <c r="H106" s="10">
        <f>Table5[[#This Row],[Količina]]*Table5[[#This Row],[Jedinična cena]]</f>
        <v>0</v>
      </c>
      <c r="I106" s="24" t="s">
        <v>332</v>
      </c>
      <c r="J106" s="20" t="s">
        <v>333</v>
      </c>
      <c r="K106" s="20" t="s">
        <v>334</v>
      </c>
      <c r="L106" s="21" t="s">
        <v>335</v>
      </c>
    </row>
    <row r="107" spans="1:12" ht="30" x14ac:dyDescent="0.25">
      <c r="A107" s="18">
        <v>106</v>
      </c>
      <c r="B107" s="19" t="s">
        <v>339</v>
      </c>
      <c r="C107" s="20" t="s">
        <v>14</v>
      </c>
      <c r="D107" s="20" t="s">
        <v>340</v>
      </c>
      <c r="E107" s="21" t="s">
        <v>341</v>
      </c>
      <c r="F107" s="22">
        <v>3</v>
      </c>
      <c r="G107" s="23"/>
      <c r="H107" s="10">
        <f>Table5[[#This Row],[Količina]]*Table5[[#This Row],[Jedinična cena]]</f>
        <v>0</v>
      </c>
      <c r="I107" s="24" t="s">
        <v>332</v>
      </c>
      <c r="J107" s="20" t="s">
        <v>333</v>
      </c>
      <c r="K107" s="20" t="s">
        <v>334</v>
      </c>
      <c r="L107" s="21" t="s">
        <v>335</v>
      </c>
    </row>
    <row r="108" spans="1:12" ht="30" x14ac:dyDescent="0.25">
      <c r="A108" s="8">
        <v>107</v>
      </c>
      <c r="B108" s="19" t="s">
        <v>342</v>
      </c>
      <c r="C108" s="20" t="s">
        <v>14</v>
      </c>
      <c r="D108" s="20" t="s">
        <v>343</v>
      </c>
      <c r="E108" s="21" t="s">
        <v>344</v>
      </c>
      <c r="F108" s="22">
        <v>3</v>
      </c>
      <c r="G108" s="23"/>
      <c r="H108" s="10">
        <f>Table5[[#This Row],[Količina]]*Table5[[#This Row],[Jedinična cena]]</f>
        <v>0</v>
      </c>
      <c r="I108" s="24" t="s">
        <v>332</v>
      </c>
      <c r="J108" s="20" t="s">
        <v>333</v>
      </c>
      <c r="K108" s="20" t="s">
        <v>334</v>
      </c>
      <c r="L108" s="21" t="s">
        <v>335</v>
      </c>
    </row>
    <row r="109" spans="1:12" ht="30" x14ac:dyDescent="0.25">
      <c r="A109" s="18">
        <v>108</v>
      </c>
      <c r="B109" s="19" t="s">
        <v>345</v>
      </c>
      <c r="C109" s="20" t="s">
        <v>14</v>
      </c>
      <c r="D109" s="20" t="s">
        <v>346</v>
      </c>
      <c r="E109" s="21" t="s">
        <v>347</v>
      </c>
      <c r="F109" s="22">
        <v>2</v>
      </c>
      <c r="G109" s="23"/>
      <c r="H109" s="10">
        <f>Table5[[#This Row],[Količina]]*Table5[[#This Row],[Jedinična cena]]</f>
        <v>0</v>
      </c>
      <c r="I109" s="24" t="s">
        <v>332</v>
      </c>
      <c r="J109" s="20" t="s">
        <v>333</v>
      </c>
      <c r="K109" s="20" t="s">
        <v>334</v>
      </c>
      <c r="L109" s="21" t="s">
        <v>335</v>
      </c>
    </row>
    <row r="110" spans="1:12" ht="30" x14ac:dyDescent="0.25">
      <c r="A110" s="8">
        <v>109</v>
      </c>
      <c r="B110" s="19" t="s">
        <v>348</v>
      </c>
      <c r="C110" s="20" t="s">
        <v>14</v>
      </c>
      <c r="D110" s="20" t="s">
        <v>349</v>
      </c>
      <c r="E110" s="21" t="s">
        <v>350</v>
      </c>
      <c r="F110" s="22">
        <v>2</v>
      </c>
      <c r="G110" s="23"/>
      <c r="H110" s="10">
        <f>Table5[[#This Row],[Količina]]*Table5[[#This Row],[Jedinična cena]]</f>
        <v>0</v>
      </c>
      <c r="I110" s="24" t="s">
        <v>332</v>
      </c>
      <c r="J110" s="20" t="s">
        <v>333</v>
      </c>
      <c r="K110" s="20" t="s">
        <v>334</v>
      </c>
      <c r="L110" s="21" t="s">
        <v>335</v>
      </c>
    </row>
    <row r="111" spans="1:12" ht="30" x14ac:dyDescent="0.25">
      <c r="A111" s="18">
        <v>110</v>
      </c>
      <c r="B111" s="19" t="s">
        <v>351</v>
      </c>
      <c r="C111" s="20" t="s">
        <v>14</v>
      </c>
      <c r="D111" s="20" t="s">
        <v>352</v>
      </c>
      <c r="E111" s="21" t="s">
        <v>353</v>
      </c>
      <c r="F111" s="22">
        <v>3</v>
      </c>
      <c r="G111" s="23"/>
      <c r="H111" s="10">
        <f>Table5[[#This Row],[Količina]]*Table5[[#This Row],[Jedinična cena]]</f>
        <v>0</v>
      </c>
      <c r="I111" s="24" t="s">
        <v>354</v>
      </c>
      <c r="J111" s="20" t="s">
        <v>355</v>
      </c>
      <c r="K111" s="20" t="s">
        <v>356</v>
      </c>
      <c r="L111" s="21" t="s">
        <v>357</v>
      </c>
    </row>
    <row r="112" spans="1:12" ht="30" x14ac:dyDescent="0.25">
      <c r="A112" s="8">
        <v>111</v>
      </c>
      <c r="B112" s="19" t="s">
        <v>358</v>
      </c>
      <c r="C112" s="20" t="s">
        <v>14</v>
      </c>
      <c r="D112" s="20" t="s">
        <v>359</v>
      </c>
      <c r="E112" s="21" t="s">
        <v>360</v>
      </c>
      <c r="F112" s="22">
        <v>3</v>
      </c>
      <c r="G112" s="23"/>
      <c r="H112" s="10">
        <f>Table5[[#This Row],[Količina]]*Table5[[#This Row],[Jedinična cena]]</f>
        <v>0</v>
      </c>
      <c r="I112" s="24" t="s">
        <v>354</v>
      </c>
      <c r="J112" s="20" t="s">
        <v>355</v>
      </c>
      <c r="K112" s="20" t="s">
        <v>356</v>
      </c>
      <c r="L112" s="21" t="s">
        <v>357</v>
      </c>
    </row>
    <row r="113" spans="1:12" ht="30" x14ac:dyDescent="0.25">
      <c r="A113" s="18">
        <v>112</v>
      </c>
      <c r="B113" s="19" t="s">
        <v>361</v>
      </c>
      <c r="C113" s="20" t="s">
        <v>14</v>
      </c>
      <c r="D113" s="20" t="s">
        <v>362</v>
      </c>
      <c r="E113" s="21" t="s">
        <v>363</v>
      </c>
      <c r="F113" s="22">
        <v>5</v>
      </c>
      <c r="G113" s="23"/>
      <c r="H113" s="10">
        <f>Table5[[#This Row],[Količina]]*Table5[[#This Row],[Jedinična cena]]</f>
        <v>0</v>
      </c>
      <c r="I113" s="24" t="s">
        <v>354</v>
      </c>
      <c r="J113" s="20" t="s">
        <v>355</v>
      </c>
      <c r="K113" s="20" t="s">
        <v>356</v>
      </c>
      <c r="L113" s="21" t="s">
        <v>357</v>
      </c>
    </row>
    <row r="114" spans="1:12" ht="30" x14ac:dyDescent="0.25">
      <c r="A114" s="8">
        <v>113</v>
      </c>
      <c r="B114" s="19" t="s">
        <v>364</v>
      </c>
      <c r="C114" s="20" t="s">
        <v>14</v>
      </c>
      <c r="D114" s="20" t="s">
        <v>365</v>
      </c>
      <c r="E114" s="21" t="s">
        <v>366</v>
      </c>
      <c r="F114" s="22">
        <v>2</v>
      </c>
      <c r="G114" s="23"/>
      <c r="H114" s="10">
        <f>Table5[[#This Row],[Količina]]*Table5[[#This Row],[Jedinična cena]]</f>
        <v>0</v>
      </c>
      <c r="I114" s="24" t="s">
        <v>354</v>
      </c>
      <c r="J114" s="20" t="s">
        <v>355</v>
      </c>
      <c r="K114" s="20" t="s">
        <v>356</v>
      </c>
      <c r="L114" s="21" t="s">
        <v>357</v>
      </c>
    </row>
    <row r="115" spans="1:12" ht="45" x14ac:dyDescent="0.25">
      <c r="A115" s="18">
        <v>114</v>
      </c>
      <c r="B115" s="19" t="s">
        <v>367</v>
      </c>
      <c r="C115" s="20" t="s">
        <v>14</v>
      </c>
      <c r="D115" s="20" t="s">
        <v>368</v>
      </c>
      <c r="E115" s="21" t="s">
        <v>369</v>
      </c>
      <c r="F115" s="22">
        <v>1</v>
      </c>
      <c r="G115" s="23"/>
      <c r="H115" s="10">
        <f>Table5[[#This Row],[Količina]]*Table5[[#This Row],[Jedinična cena]]</f>
        <v>0</v>
      </c>
      <c r="I115" s="24" t="s">
        <v>354</v>
      </c>
      <c r="J115" s="20" t="s">
        <v>355</v>
      </c>
      <c r="K115" s="20" t="s">
        <v>356</v>
      </c>
      <c r="L115" s="21" t="s">
        <v>357</v>
      </c>
    </row>
    <row r="116" spans="1:12" ht="45" x14ac:dyDescent="0.25">
      <c r="A116" s="8">
        <v>115</v>
      </c>
      <c r="B116" s="19" t="s">
        <v>370</v>
      </c>
      <c r="C116" s="20" t="s">
        <v>14</v>
      </c>
      <c r="D116" s="20" t="s">
        <v>371</v>
      </c>
      <c r="E116" s="21" t="s">
        <v>372</v>
      </c>
      <c r="F116" s="22">
        <v>3</v>
      </c>
      <c r="G116" s="23"/>
      <c r="H116" s="10">
        <f>Table5[[#This Row],[Količina]]*Table5[[#This Row],[Jedinična cena]]</f>
        <v>0</v>
      </c>
      <c r="I116" s="24" t="s">
        <v>373</v>
      </c>
      <c r="J116" s="20" t="s">
        <v>374</v>
      </c>
      <c r="K116" s="20" t="s">
        <v>375</v>
      </c>
      <c r="L116" s="21" t="s">
        <v>376</v>
      </c>
    </row>
    <row r="117" spans="1:12" ht="45" x14ac:dyDescent="0.25">
      <c r="A117" s="18">
        <v>116</v>
      </c>
      <c r="B117" s="19" t="s">
        <v>377</v>
      </c>
      <c r="C117" s="20" t="s">
        <v>14</v>
      </c>
      <c r="D117" s="20" t="s">
        <v>378</v>
      </c>
      <c r="E117" s="21" t="s">
        <v>379</v>
      </c>
      <c r="F117" s="22">
        <v>4</v>
      </c>
      <c r="G117" s="23"/>
      <c r="H117" s="10">
        <f>Table5[[#This Row],[Količina]]*Table5[[#This Row],[Jedinična cena]]</f>
        <v>0</v>
      </c>
      <c r="I117" s="24" t="s">
        <v>373</v>
      </c>
      <c r="J117" s="20" t="s">
        <v>374</v>
      </c>
      <c r="K117" s="20" t="s">
        <v>375</v>
      </c>
      <c r="L117" s="21" t="s">
        <v>376</v>
      </c>
    </row>
    <row r="118" spans="1:12" ht="45" x14ac:dyDescent="0.25">
      <c r="A118" s="8">
        <v>117</v>
      </c>
      <c r="B118" s="19" t="s">
        <v>380</v>
      </c>
      <c r="C118" s="20" t="s">
        <v>14</v>
      </c>
      <c r="D118" s="20" t="s">
        <v>381</v>
      </c>
      <c r="E118" s="21" t="s">
        <v>382</v>
      </c>
      <c r="F118" s="22">
        <v>4</v>
      </c>
      <c r="G118" s="23"/>
      <c r="H118" s="10">
        <f>Table5[[#This Row],[Količina]]*Table5[[#This Row],[Jedinična cena]]</f>
        <v>0</v>
      </c>
      <c r="I118" s="24" t="s">
        <v>373</v>
      </c>
      <c r="J118" s="20" t="s">
        <v>374</v>
      </c>
      <c r="K118" s="20" t="s">
        <v>375</v>
      </c>
      <c r="L118" s="21" t="s">
        <v>376</v>
      </c>
    </row>
    <row r="119" spans="1:12" ht="45" x14ac:dyDescent="0.25">
      <c r="A119" s="18">
        <v>118</v>
      </c>
      <c r="B119" s="19" t="s">
        <v>383</v>
      </c>
      <c r="C119" s="20" t="s">
        <v>14</v>
      </c>
      <c r="D119" s="20" t="s">
        <v>384</v>
      </c>
      <c r="E119" s="21" t="s">
        <v>385</v>
      </c>
      <c r="F119" s="22">
        <v>4</v>
      </c>
      <c r="G119" s="23"/>
      <c r="H119" s="10">
        <f>Table5[[#This Row],[Količina]]*Table5[[#This Row],[Jedinična cena]]</f>
        <v>0</v>
      </c>
      <c r="I119" s="24" t="s">
        <v>373</v>
      </c>
      <c r="J119" s="20" t="s">
        <v>374</v>
      </c>
      <c r="K119" s="20" t="s">
        <v>375</v>
      </c>
      <c r="L119" s="21" t="s">
        <v>376</v>
      </c>
    </row>
    <row r="120" spans="1:12" ht="45" x14ac:dyDescent="0.25">
      <c r="A120" s="8">
        <v>119</v>
      </c>
      <c r="B120" s="19" t="s">
        <v>386</v>
      </c>
      <c r="C120" s="20" t="s">
        <v>14</v>
      </c>
      <c r="D120" s="20" t="s">
        <v>387</v>
      </c>
      <c r="E120" s="21" t="s">
        <v>388</v>
      </c>
      <c r="F120" s="22">
        <v>4</v>
      </c>
      <c r="G120" s="23"/>
      <c r="H120" s="10">
        <f>Table5[[#This Row],[Količina]]*Table5[[#This Row],[Jedinična cena]]</f>
        <v>0</v>
      </c>
      <c r="I120" s="24" t="s">
        <v>373</v>
      </c>
      <c r="J120" s="20" t="s">
        <v>374</v>
      </c>
      <c r="K120" s="20" t="s">
        <v>375</v>
      </c>
      <c r="L120" s="21" t="s">
        <v>376</v>
      </c>
    </row>
    <row r="121" spans="1:12" ht="45" x14ac:dyDescent="0.25">
      <c r="A121" s="18">
        <v>120</v>
      </c>
      <c r="B121" s="19" t="s">
        <v>389</v>
      </c>
      <c r="C121" s="20" t="s">
        <v>14</v>
      </c>
      <c r="D121" s="20" t="s">
        <v>390</v>
      </c>
      <c r="E121" s="21" t="s">
        <v>391</v>
      </c>
      <c r="F121" s="22">
        <v>2</v>
      </c>
      <c r="G121" s="23"/>
      <c r="H121" s="10">
        <f>Table5[[#This Row],[Količina]]*Table5[[#This Row],[Jedinična cena]]</f>
        <v>0</v>
      </c>
      <c r="I121" s="24" t="s">
        <v>373</v>
      </c>
      <c r="J121" s="20" t="s">
        <v>374</v>
      </c>
      <c r="K121" s="20" t="s">
        <v>375</v>
      </c>
      <c r="L121" s="21" t="s">
        <v>376</v>
      </c>
    </row>
    <row r="122" spans="1:12" ht="45" x14ac:dyDescent="0.25">
      <c r="A122" s="8">
        <v>121</v>
      </c>
      <c r="B122" s="19" t="s">
        <v>392</v>
      </c>
      <c r="C122" s="20" t="s">
        <v>14</v>
      </c>
      <c r="D122" s="20" t="s">
        <v>393</v>
      </c>
      <c r="E122" s="21" t="s">
        <v>394</v>
      </c>
      <c r="F122" s="22">
        <v>2</v>
      </c>
      <c r="G122" s="23"/>
      <c r="H122" s="10">
        <f>Table5[[#This Row],[Količina]]*Table5[[#This Row],[Jedinična cena]]</f>
        <v>0</v>
      </c>
      <c r="I122" s="24" t="s">
        <v>373</v>
      </c>
      <c r="J122" s="20" t="s">
        <v>374</v>
      </c>
      <c r="K122" s="20" t="s">
        <v>375</v>
      </c>
      <c r="L122" s="21" t="s">
        <v>376</v>
      </c>
    </row>
    <row r="123" spans="1:12" ht="45" x14ac:dyDescent="0.25">
      <c r="A123" s="18">
        <v>122</v>
      </c>
      <c r="B123" s="19" t="s">
        <v>395</v>
      </c>
      <c r="C123" s="20" t="s">
        <v>14</v>
      </c>
      <c r="D123" s="20" t="s">
        <v>148</v>
      </c>
      <c r="E123" s="21" t="s">
        <v>396</v>
      </c>
      <c r="F123" s="22">
        <v>1</v>
      </c>
      <c r="G123" s="23"/>
      <c r="H123" s="10">
        <f>Table5[[#This Row],[Količina]]*Table5[[#This Row],[Jedinična cena]]</f>
        <v>0</v>
      </c>
      <c r="I123" s="24" t="s">
        <v>373</v>
      </c>
      <c r="J123" s="20" t="s">
        <v>374</v>
      </c>
      <c r="K123" s="20" t="s">
        <v>375</v>
      </c>
      <c r="L123" s="21" t="s">
        <v>376</v>
      </c>
    </row>
    <row r="124" spans="1:12" ht="45" x14ac:dyDescent="0.25">
      <c r="A124" s="8">
        <v>123</v>
      </c>
      <c r="B124" s="19" t="s">
        <v>397</v>
      </c>
      <c r="C124" s="20" t="s">
        <v>14</v>
      </c>
      <c r="D124" s="20" t="s">
        <v>398</v>
      </c>
      <c r="E124" s="21" t="s">
        <v>399</v>
      </c>
      <c r="F124" s="22">
        <v>1</v>
      </c>
      <c r="G124" s="23"/>
      <c r="H124" s="10">
        <f>Table5[[#This Row],[Količina]]*Table5[[#This Row],[Jedinična cena]]</f>
        <v>0</v>
      </c>
      <c r="I124" s="24" t="s">
        <v>373</v>
      </c>
      <c r="J124" s="20" t="s">
        <v>374</v>
      </c>
      <c r="K124" s="20" t="s">
        <v>375</v>
      </c>
      <c r="L124" s="21" t="s">
        <v>376</v>
      </c>
    </row>
    <row r="125" spans="1:12" ht="45" x14ac:dyDescent="0.25">
      <c r="A125" s="18">
        <v>124</v>
      </c>
      <c r="B125" s="19" t="s">
        <v>400</v>
      </c>
      <c r="C125" s="20" t="s">
        <v>14</v>
      </c>
      <c r="D125" s="20" t="s">
        <v>401</v>
      </c>
      <c r="E125" s="21" t="s">
        <v>402</v>
      </c>
      <c r="F125" s="22">
        <v>2</v>
      </c>
      <c r="G125" s="23"/>
      <c r="H125" s="10">
        <f>Table5[[#This Row],[Količina]]*Table5[[#This Row],[Jedinična cena]]</f>
        <v>0</v>
      </c>
      <c r="I125" s="24" t="s">
        <v>373</v>
      </c>
      <c r="J125" s="20" t="s">
        <v>374</v>
      </c>
      <c r="K125" s="20" t="s">
        <v>375</v>
      </c>
      <c r="L125" s="21" t="s">
        <v>376</v>
      </c>
    </row>
    <row r="126" spans="1:12" ht="45" x14ac:dyDescent="0.25">
      <c r="A126" s="8">
        <v>125</v>
      </c>
      <c r="B126" s="19" t="s">
        <v>403</v>
      </c>
      <c r="C126" s="20" t="s">
        <v>14</v>
      </c>
      <c r="D126" s="20" t="s">
        <v>404</v>
      </c>
      <c r="E126" s="21" t="s">
        <v>405</v>
      </c>
      <c r="F126" s="22">
        <v>1</v>
      </c>
      <c r="G126" s="23"/>
      <c r="H126" s="10">
        <f>Table5[[#This Row],[Količina]]*Table5[[#This Row],[Jedinična cena]]</f>
        <v>0</v>
      </c>
      <c r="I126" s="24" t="s">
        <v>373</v>
      </c>
      <c r="J126" s="20" t="s">
        <v>374</v>
      </c>
      <c r="K126" s="20" t="s">
        <v>375</v>
      </c>
      <c r="L126" s="21" t="s">
        <v>376</v>
      </c>
    </row>
    <row r="127" spans="1:12" ht="45" x14ac:dyDescent="0.25">
      <c r="A127" s="18">
        <v>126</v>
      </c>
      <c r="B127" s="19" t="s">
        <v>406</v>
      </c>
      <c r="C127" s="20" t="s">
        <v>14</v>
      </c>
      <c r="D127" s="20" t="s">
        <v>407</v>
      </c>
      <c r="E127" s="21" t="s">
        <v>408</v>
      </c>
      <c r="F127" s="22">
        <v>10</v>
      </c>
      <c r="G127" s="23"/>
      <c r="H127" s="10">
        <f>Table5[[#This Row],[Količina]]*Table5[[#This Row],[Jedinična cena]]</f>
        <v>0</v>
      </c>
      <c r="I127" s="24" t="s">
        <v>373</v>
      </c>
      <c r="J127" s="20" t="s">
        <v>374</v>
      </c>
      <c r="K127" s="20" t="s">
        <v>375</v>
      </c>
      <c r="L127" s="21" t="s">
        <v>376</v>
      </c>
    </row>
    <row r="128" spans="1:12" ht="45" x14ac:dyDescent="0.25">
      <c r="A128" s="8">
        <v>127</v>
      </c>
      <c r="B128" s="19" t="s">
        <v>409</v>
      </c>
      <c r="C128" s="20" t="s">
        <v>14</v>
      </c>
      <c r="D128" s="20" t="s">
        <v>410</v>
      </c>
      <c r="E128" s="21" t="s">
        <v>411</v>
      </c>
      <c r="F128" s="22">
        <v>10</v>
      </c>
      <c r="G128" s="23"/>
      <c r="H128" s="10">
        <f>Table5[[#This Row],[Količina]]*Table5[[#This Row],[Jedinična cena]]</f>
        <v>0</v>
      </c>
      <c r="I128" s="24" t="s">
        <v>373</v>
      </c>
      <c r="J128" s="20" t="s">
        <v>374</v>
      </c>
      <c r="K128" s="20" t="s">
        <v>375</v>
      </c>
      <c r="L128" s="21" t="s">
        <v>376</v>
      </c>
    </row>
    <row r="129" spans="1:12" ht="45" x14ac:dyDescent="0.25">
      <c r="A129" s="18">
        <v>128</v>
      </c>
      <c r="B129" s="19" t="s">
        <v>412</v>
      </c>
      <c r="C129" s="20" t="s">
        <v>14</v>
      </c>
      <c r="D129" s="20" t="s">
        <v>413</v>
      </c>
      <c r="E129" s="21" t="s">
        <v>414</v>
      </c>
      <c r="F129" s="22">
        <v>1</v>
      </c>
      <c r="G129" s="23"/>
      <c r="H129" s="10">
        <f>Table5[[#This Row],[Količina]]*Table5[[#This Row],[Jedinična cena]]</f>
        <v>0</v>
      </c>
      <c r="I129" s="24" t="s">
        <v>373</v>
      </c>
      <c r="J129" s="20" t="s">
        <v>374</v>
      </c>
      <c r="K129" s="20" t="s">
        <v>375</v>
      </c>
      <c r="L129" s="21" t="s">
        <v>376</v>
      </c>
    </row>
    <row r="130" spans="1:12" ht="45" x14ac:dyDescent="0.25">
      <c r="A130" s="8">
        <v>129</v>
      </c>
      <c r="B130" s="19" t="s">
        <v>415</v>
      </c>
      <c r="C130" s="20" t="s">
        <v>14</v>
      </c>
      <c r="D130" s="20" t="s">
        <v>416</v>
      </c>
      <c r="E130" s="21" t="s">
        <v>417</v>
      </c>
      <c r="F130" s="22">
        <v>1</v>
      </c>
      <c r="G130" s="23"/>
      <c r="H130" s="10">
        <f>Table5[[#This Row],[Količina]]*Table5[[#This Row],[Jedinična cena]]</f>
        <v>0</v>
      </c>
      <c r="I130" s="24" t="s">
        <v>373</v>
      </c>
      <c r="J130" s="20" t="s">
        <v>374</v>
      </c>
      <c r="K130" s="20" t="s">
        <v>375</v>
      </c>
      <c r="L130" s="21" t="s">
        <v>376</v>
      </c>
    </row>
    <row r="131" spans="1:12" ht="45" x14ac:dyDescent="0.25">
      <c r="A131" s="18">
        <v>130</v>
      </c>
      <c r="B131" s="19" t="s">
        <v>418</v>
      </c>
      <c r="C131" s="20" t="s">
        <v>14</v>
      </c>
      <c r="D131" s="20" t="s">
        <v>419</v>
      </c>
      <c r="E131" s="21" t="s">
        <v>420</v>
      </c>
      <c r="F131" s="22">
        <v>1</v>
      </c>
      <c r="G131" s="23"/>
      <c r="H131" s="10">
        <f>Table5[[#This Row],[Količina]]*Table5[[#This Row],[Jedinična cena]]</f>
        <v>0</v>
      </c>
      <c r="I131" s="24" t="s">
        <v>373</v>
      </c>
      <c r="J131" s="20" t="s">
        <v>374</v>
      </c>
      <c r="K131" s="20" t="s">
        <v>375</v>
      </c>
      <c r="L131" s="21" t="s">
        <v>376</v>
      </c>
    </row>
    <row r="132" spans="1:12" ht="45" x14ac:dyDescent="0.25">
      <c r="A132" s="8">
        <v>131</v>
      </c>
      <c r="B132" s="19" t="s">
        <v>421</v>
      </c>
      <c r="C132" s="20" t="s">
        <v>14</v>
      </c>
      <c r="D132" s="20" t="s">
        <v>422</v>
      </c>
      <c r="E132" s="21" t="s">
        <v>423</v>
      </c>
      <c r="F132" s="22">
        <v>2</v>
      </c>
      <c r="G132" s="23"/>
      <c r="H132" s="10">
        <f>Table5[[#This Row],[Količina]]*Table5[[#This Row],[Jedinična cena]]</f>
        <v>0</v>
      </c>
      <c r="I132" s="24" t="s">
        <v>373</v>
      </c>
      <c r="J132" s="20" t="s">
        <v>374</v>
      </c>
      <c r="K132" s="20" t="s">
        <v>375</v>
      </c>
      <c r="L132" s="21" t="s">
        <v>376</v>
      </c>
    </row>
    <row r="133" spans="1:12" ht="45" x14ac:dyDescent="0.25">
      <c r="A133" s="18">
        <v>132</v>
      </c>
      <c r="B133" s="19" t="s">
        <v>424</v>
      </c>
      <c r="C133" s="20" t="s">
        <v>14</v>
      </c>
      <c r="D133" s="20" t="s">
        <v>384</v>
      </c>
      <c r="E133" s="21" t="s">
        <v>425</v>
      </c>
      <c r="F133" s="22">
        <v>1</v>
      </c>
      <c r="G133" s="23"/>
      <c r="H133" s="10">
        <f>Table5[[#This Row],[Količina]]*Table5[[#This Row],[Jedinična cena]]</f>
        <v>0</v>
      </c>
      <c r="I133" s="24" t="s">
        <v>373</v>
      </c>
      <c r="J133" s="20" t="s">
        <v>374</v>
      </c>
      <c r="K133" s="20" t="s">
        <v>375</v>
      </c>
      <c r="L133" s="21" t="s">
        <v>376</v>
      </c>
    </row>
    <row r="134" spans="1:12" ht="45" x14ac:dyDescent="0.25">
      <c r="A134" s="8">
        <v>133</v>
      </c>
      <c r="B134" s="19" t="s">
        <v>426</v>
      </c>
      <c r="C134" s="20" t="s">
        <v>14</v>
      </c>
      <c r="D134" s="20" t="s">
        <v>427</v>
      </c>
      <c r="E134" s="21" t="s">
        <v>428</v>
      </c>
      <c r="F134" s="22">
        <v>4</v>
      </c>
      <c r="G134" s="23"/>
      <c r="H134" s="10">
        <f>Table5[[#This Row],[Količina]]*Table5[[#This Row],[Jedinična cena]]</f>
        <v>0</v>
      </c>
      <c r="I134" s="24" t="s">
        <v>373</v>
      </c>
      <c r="J134" s="20" t="s">
        <v>374</v>
      </c>
      <c r="K134" s="20" t="s">
        <v>375</v>
      </c>
      <c r="L134" s="21" t="s">
        <v>376</v>
      </c>
    </row>
    <row r="135" spans="1:12" ht="45" x14ac:dyDescent="0.25">
      <c r="A135" s="18">
        <v>134</v>
      </c>
      <c r="B135" s="19" t="s">
        <v>429</v>
      </c>
      <c r="C135" s="20" t="s">
        <v>14</v>
      </c>
      <c r="D135" s="20" t="s">
        <v>430</v>
      </c>
      <c r="E135" s="21" t="s">
        <v>431</v>
      </c>
      <c r="F135" s="22">
        <v>1</v>
      </c>
      <c r="G135" s="23"/>
      <c r="H135" s="10">
        <f>Table5[[#This Row],[Količina]]*Table5[[#This Row],[Jedinična cena]]</f>
        <v>0</v>
      </c>
      <c r="I135" s="24" t="s">
        <v>373</v>
      </c>
      <c r="J135" s="20" t="s">
        <v>374</v>
      </c>
      <c r="K135" s="20" t="s">
        <v>375</v>
      </c>
      <c r="L135" s="21" t="s">
        <v>376</v>
      </c>
    </row>
    <row r="136" spans="1:12" ht="45" x14ac:dyDescent="0.25">
      <c r="A136" s="8">
        <v>135</v>
      </c>
      <c r="B136" s="19" t="s">
        <v>432</v>
      </c>
      <c r="C136" s="20" t="s">
        <v>14</v>
      </c>
      <c r="D136" s="20" t="s">
        <v>433</v>
      </c>
      <c r="E136" s="21" t="s">
        <v>434</v>
      </c>
      <c r="F136" s="22">
        <v>1</v>
      </c>
      <c r="G136" s="23"/>
      <c r="H136" s="10">
        <f>Table5[[#This Row],[Količina]]*Table5[[#This Row],[Jedinična cena]]</f>
        <v>0</v>
      </c>
      <c r="I136" s="24" t="s">
        <v>373</v>
      </c>
      <c r="J136" s="20" t="s">
        <v>374</v>
      </c>
      <c r="K136" s="20" t="s">
        <v>375</v>
      </c>
      <c r="L136" s="21" t="s">
        <v>376</v>
      </c>
    </row>
    <row r="137" spans="1:12" ht="45" x14ac:dyDescent="0.25">
      <c r="A137" s="18">
        <v>136</v>
      </c>
      <c r="B137" s="19" t="s">
        <v>435</v>
      </c>
      <c r="C137" s="20" t="s">
        <v>14</v>
      </c>
      <c r="D137" s="20" t="s">
        <v>436</v>
      </c>
      <c r="E137" s="21" t="s">
        <v>437</v>
      </c>
      <c r="F137" s="22">
        <v>3</v>
      </c>
      <c r="G137" s="23"/>
      <c r="H137" s="10">
        <f>Table5[[#This Row],[Količina]]*Table5[[#This Row],[Jedinična cena]]</f>
        <v>0</v>
      </c>
      <c r="I137" s="24" t="s">
        <v>373</v>
      </c>
      <c r="J137" s="20" t="s">
        <v>374</v>
      </c>
      <c r="K137" s="20" t="s">
        <v>375</v>
      </c>
      <c r="L137" s="21" t="s">
        <v>376</v>
      </c>
    </row>
    <row r="138" spans="1:12" ht="45" x14ac:dyDescent="0.25">
      <c r="A138" s="8">
        <v>137</v>
      </c>
      <c r="B138" s="19" t="s">
        <v>438</v>
      </c>
      <c r="C138" s="20" t="s">
        <v>14</v>
      </c>
      <c r="D138" s="20" t="s">
        <v>439</v>
      </c>
      <c r="E138" s="21" t="s">
        <v>440</v>
      </c>
      <c r="F138" s="22">
        <v>1</v>
      </c>
      <c r="G138" s="23"/>
      <c r="H138" s="10">
        <f>Table5[[#This Row],[Količina]]*Table5[[#This Row],[Jedinična cena]]</f>
        <v>0</v>
      </c>
      <c r="I138" s="24" t="s">
        <v>373</v>
      </c>
      <c r="J138" s="20" t="s">
        <v>374</v>
      </c>
      <c r="K138" s="20" t="s">
        <v>375</v>
      </c>
      <c r="L138" s="21" t="s">
        <v>376</v>
      </c>
    </row>
    <row r="139" spans="1:12" ht="45" x14ac:dyDescent="0.25">
      <c r="A139" s="18">
        <v>138</v>
      </c>
      <c r="B139" s="19" t="s">
        <v>441</v>
      </c>
      <c r="C139" s="20" t="s">
        <v>14</v>
      </c>
      <c r="D139" s="20" t="s">
        <v>442</v>
      </c>
      <c r="E139" s="21" t="s">
        <v>443</v>
      </c>
      <c r="F139" s="22">
        <v>1</v>
      </c>
      <c r="G139" s="23"/>
      <c r="H139" s="10">
        <f>Table5[[#This Row],[Količina]]*Table5[[#This Row],[Jedinična cena]]</f>
        <v>0</v>
      </c>
      <c r="I139" s="24" t="s">
        <v>373</v>
      </c>
      <c r="J139" s="20" t="s">
        <v>374</v>
      </c>
      <c r="K139" s="20" t="s">
        <v>375</v>
      </c>
      <c r="L139" s="21" t="s">
        <v>376</v>
      </c>
    </row>
    <row r="140" spans="1:12" ht="45" x14ac:dyDescent="0.25">
      <c r="A140" s="8">
        <v>139</v>
      </c>
      <c r="B140" s="19" t="s">
        <v>444</v>
      </c>
      <c r="C140" s="20" t="s">
        <v>14</v>
      </c>
      <c r="D140" s="20" t="s">
        <v>445</v>
      </c>
      <c r="E140" s="21" t="s">
        <v>446</v>
      </c>
      <c r="F140" s="22">
        <v>1</v>
      </c>
      <c r="G140" s="23"/>
      <c r="H140" s="10">
        <f>Table5[[#This Row],[Količina]]*Table5[[#This Row],[Jedinična cena]]</f>
        <v>0</v>
      </c>
      <c r="I140" s="24" t="s">
        <v>373</v>
      </c>
      <c r="J140" s="20" t="s">
        <v>374</v>
      </c>
      <c r="K140" s="20" t="s">
        <v>375</v>
      </c>
      <c r="L140" s="21" t="s">
        <v>376</v>
      </c>
    </row>
    <row r="141" spans="1:12" ht="45" x14ac:dyDescent="0.25">
      <c r="A141" s="18">
        <v>140</v>
      </c>
      <c r="B141" s="19" t="s">
        <v>447</v>
      </c>
      <c r="C141" s="20" t="s">
        <v>14</v>
      </c>
      <c r="D141" s="20" t="s">
        <v>448</v>
      </c>
      <c r="E141" s="21" t="s">
        <v>446</v>
      </c>
      <c r="F141" s="22">
        <v>1</v>
      </c>
      <c r="G141" s="23"/>
      <c r="H141" s="10">
        <f>Table5[[#This Row],[Količina]]*Table5[[#This Row],[Jedinična cena]]</f>
        <v>0</v>
      </c>
      <c r="I141" s="24" t="s">
        <v>373</v>
      </c>
      <c r="J141" s="20" t="s">
        <v>374</v>
      </c>
      <c r="K141" s="20" t="s">
        <v>375</v>
      </c>
      <c r="L141" s="21" t="s">
        <v>376</v>
      </c>
    </row>
    <row r="142" spans="1:12" ht="60" x14ac:dyDescent="0.25">
      <c r="A142" s="8">
        <v>141</v>
      </c>
      <c r="B142" s="19" t="s">
        <v>449</v>
      </c>
      <c r="C142" s="20" t="s">
        <v>14</v>
      </c>
      <c r="D142" s="20" t="s">
        <v>450</v>
      </c>
      <c r="E142" s="21" t="s">
        <v>451</v>
      </c>
      <c r="F142" s="22">
        <v>1</v>
      </c>
      <c r="G142" s="23"/>
      <c r="H142" s="10">
        <f>Table5[[#This Row],[Količina]]*Table5[[#This Row],[Jedinična cena]]</f>
        <v>0</v>
      </c>
      <c r="I142" s="24" t="s">
        <v>373</v>
      </c>
      <c r="J142" s="20" t="s">
        <v>374</v>
      </c>
      <c r="K142" s="20" t="s">
        <v>375</v>
      </c>
      <c r="L142" s="21" t="s">
        <v>376</v>
      </c>
    </row>
    <row r="143" spans="1:12" ht="45" x14ac:dyDescent="0.25">
      <c r="A143" s="18">
        <v>142</v>
      </c>
      <c r="B143" s="19" t="s">
        <v>452</v>
      </c>
      <c r="C143" s="20" t="s">
        <v>14</v>
      </c>
      <c r="D143" s="20" t="s">
        <v>453</v>
      </c>
      <c r="E143" s="21" t="s">
        <v>454</v>
      </c>
      <c r="F143" s="22">
        <v>1</v>
      </c>
      <c r="G143" s="23"/>
      <c r="H143" s="10">
        <f>Table5[[#This Row],[Količina]]*Table5[[#This Row],[Jedinična cena]]</f>
        <v>0</v>
      </c>
      <c r="I143" s="24" t="s">
        <v>373</v>
      </c>
      <c r="J143" s="20" t="s">
        <v>374</v>
      </c>
      <c r="K143" s="20" t="s">
        <v>375</v>
      </c>
      <c r="L143" s="21" t="s">
        <v>376</v>
      </c>
    </row>
    <row r="144" spans="1:12" x14ac:dyDescent="0.25">
      <c r="A144" s="12" t="s">
        <v>12</v>
      </c>
      <c r="B144" s="13"/>
      <c r="C144" s="13"/>
      <c r="D144" s="13"/>
      <c r="E144" s="14"/>
      <c r="F144" s="16">
        <f>SUBTOTAL(109,Table5[Količina])</f>
        <v>1350</v>
      </c>
      <c r="G144" s="17"/>
      <c r="H144" s="15">
        <f>SUBTOTAL(109,Table5[Ukupna cena])</f>
        <v>0</v>
      </c>
      <c r="I144" s="12"/>
      <c r="J144" s="13"/>
      <c r="K144" s="13"/>
      <c r="L144" s="14"/>
    </row>
  </sheetData>
  <sheetProtection password="EE42" sheet="1" objects="1" scenarios="1"/>
  <dataValidations count="1">
    <dataValidation type="decimal" allowBlank="1" showInputMessage="1" showErrorMessage="1" errorTitle="Greška kod unosa cene !" error="Cena mora biti iznos između 0,00 i 10.000.000,00 !" sqref="G2:G143">
      <formula1>0</formula1>
      <formula2>10000000</formula2>
    </dataValidation>
  </dataValidations>
  <pageMargins left="0.25" right="0.25" top="0.75" bottom="0.75" header="0.3" footer="0.3"/>
  <pageSetup paperSize="9" scale="76" orientation="landscape" r:id="rId1"/>
  <headerFooter>
    <oddHeader>&amp;L&amp;G JUP Istraživanje i razvoj&amp;C&amp;F&amp;RIOP/4-2012/C/2</oddHeader>
    <oddFooter>&amp;C&amp;P/&amp;N&amp;RM.P.                                                                                                   .
Potpis___________________________________________</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Sheet10</vt:lpstr>
      <vt:lpstr>Sheet10!Print_Titles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Miljan Simonovic</dc:creator>
  <cp:lastModifiedBy>Miljan Simonovic</cp:lastModifiedBy>
  <cp:lastPrinted>2011-11-24T09:24:04Z</cp:lastPrinted>
  <dcterms:created xsi:type="dcterms:W3CDTF">2011-11-23T11:42:12Z</dcterms:created>
  <dcterms:modified xsi:type="dcterms:W3CDTF">2012-05-23T09:07:04Z</dcterms:modified>
</cp:coreProperties>
</file>