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2" i="1"/>
  <c r="F18" i="1"/>
  <c r="H18" i="1"/>
</calcChain>
</file>

<file path=xl/sharedStrings.xml><?xml version="1.0" encoding="utf-8"?>
<sst xmlns="http://schemas.openxmlformats.org/spreadsheetml/2006/main" count="141" uniqueCount="70">
  <si>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</si>
  <si>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</si>
  <si>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</si>
  <si>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</si>
  <si>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</si>
  <si>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</si>
  <si>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</si>
  <si>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</si>
  <si>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</si>
  <si>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</si>
  <si>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</si>
  <si>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</si>
  <si>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</si>
  <si>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88598</t>
  </si>
  <si>
    <t>RS Components</t>
  </si>
  <si>
    <t>#137-480</t>
  </si>
  <si>
    <t xml:space="preserve">Flexible Mini Round Fluorescent Magnifier Lamp  22 Watt fluorescent energy saving tube  Shadow free light with no heat emission  High quality 125 mm glass lens  Magnification 1.75x (3 dioptre) </t>
  </si>
  <si>
    <t>Fakultet tehničkih nauka u Novom Sadu</t>
  </si>
  <si>
    <t>Trg Dositeja Obradovića 6 21000 Novi Sad</t>
  </si>
  <si>
    <t>Miloš Živanov</t>
  </si>
  <si>
    <t>zivanov@uns.ac.rs</t>
  </si>
  <si>
    <t>88599</t>
  </si>
  <si>
    <t>#450-4629</t>
  </si>
  <si>
    <t xml:space="preserve">Non-Magnetic Whiteboards  Durable, economy board  Smooth long lasting surface  Clip-on tray supplied </t>
  </si>
  <si>
    <t>88600</t>
  </si>
  <si>
    <t>#301-1609</t>
  </si>
  <si>
    <t xml:space="preserve">All your basic whiteboard requirements in one box, contains:  4 Boardmarkers (Black, red, blue, green)  1 Marker holder  1 Small whiteboard eraser  10 drywipe tissues  1 x 125ml whiteboard cleaner  10 magnets of 35mm diameter </t>
  </si>
  <si>
    <t>89414</t>
  </si>
  <si>
    <t>#741-7086</t>
  </si>
  <si>
    <t xml:space="preserve">Transceiver MMF 1.25GBd Gigabit, DMI,SFP </t>
  </si>
  <si>
    <t>89415</t>
  </si>
  <si>
    <t>#696-1838</t>
  </si>
  <si>
    <t xml:space="preserve">10MBd Transmitter, optical fibre </t>
  </si>
  <si>
    <t>89416</t>
  </si>
  <si>
    <t>#713-4989</t>
  </si>
  <si>
    <t xml:space="preserve">RGB LED,PLCC6,600/800/350mcd,140deg </t>
  </si>
  <si>
    <t>89417</t>
  </si>
  <si>
    <t>#654-1866</t>
  </si>
  <si>
    <t xml:space="preserve">NANOSTACK Pulsed Laser Diode,75 W,905 nm </t>
  </si>
  <si>
    <t>89418</t>
  </si>
  <si>
    <t>#696-1844</t>
  </si>
  <si>
    <t xml:space="preserve">5MBd Receiver Diode, TTL, Optical fibre </t>
  </si>
  <si>
    <t>89419</t>
  </si>
  <si>
    <t>#667-5483</t>
  </si>
  <si>
    <t xml:space="preserve">PLCC6 Full-Colour RGB LED 6x5mm 120deg </t>
  </si>
  <si>
    <t>89420</t>
  </si>
  <si>
    <t>#665-8759</t>
  </si>
  <si>
    <t xml:space="preserve">Photodetector 0.014MHz 8-Pin PDIP </t>
  </si>
  <si>
    <t>89421</t>
  </si>
  <si>
    <t>#548-195</t>
  </si>
  <si>
    <t xml:space="preserve">Circular shatterproof tube,22W 210mm </t>
  </si>
  <si>
    <t>89422</t>
  </si>
  <si>
    <t>#713-4888</t>
  </si>
  <si>
    <t xml:space="preserve">Super Flux 4-Pin LED Red/Green/Blue </t>
  </si>
  <si>
    <t>89423</t>
  </si>
  <si>
    <t>#548-206</t>
  </si>
  <si>
    <t xml:space="preserve">Shatterproof tight bend U tube,25W 240mm </t>
  </si>
  <si>
    <t>89424</t>
  </si>
  <si>
    <t>#714-2697</t>
  </si>
  <si>
    <t xml:space="preserve">Ambient light sensor, miniature, SMT </t>
  </si>
  <si>
    <t>89425</t>
  </si>
  <si>
    <t>#488-9914</t>
  </si>
  <si>
    <t xml:space="preserve">Fibreoptic DirectCoupled Receiver ST PCB </t>
  </si>
  <si>
    <t>91335</t>
  </si>
  <si>
    <t>#721-2336</t>
  </si>
  <si>
    <t xml:space="preserve">Inverter,quasi,12Vdc/230Vac,600W </t>
  </si>
  <si>
    <t>Tehnički fakultet u Čačaku</t>
  </si>
  <si>
    <t>Svetog Save 65 32000 Čačak</t>
  </si>
  <si>
    <t>Miroslav Bjekić</t>
  </si>
  <si>
    <t>mbjekic@tfc.kg.ac.rs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</si>
</sst>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8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8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13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75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17</v>
      </c>
      <c r="J3" s="20" t="s">
        <v>18</v>
      </c>
      <c r="K3" s="20" t="s">
        <v>19</v>
      </c>
      <c r="L3" s="21" t="s">
        <v>20</v>
      </c>
    </row>
    <row r="4" spans="1:12" ht="150" x14ac:dyDescent="0.25">
      <c r="A4" s="8">
        <v>3</v>
      </c>
      <c r="B4" s="19" t="s">
        <v>24</v>
      </c>
      <c r="C4" s="20" t="s">
        <v>14</v>
      </c>
      <c r="D4" s="20" t="s">
        <v>25</v>
      </c>
      <c r="E4" s="21" t="s">
        <v>26</v>
      </c>
      <c r="F4" s="22">
        <v>1</v>
      </c>
      <c r="G4" s="23"/>
      <c r="H4" s="10">
        <f>Table5[[#This Row],[Količina]]*Table5[[#This Row],[Jedinična cena]]</f>
        <v>0</v>
      </c>
      <c r="I4" s="24" t="s">
        <v>17</v>
      </c>
      <c r="J4" s="20" t="s">
        <v>18</v>
      </c>
      <c r="K4" s="20" t="s">
        <v>19</v>
      </c>
      <c r="L4" s="21" t="s">
        <v>20</v>
      </c>
    </row>
    <row r="5" spans="1:12" ht="45" x14ac:dyDescent="0.25">
      <c r="A5" s="18">
        <v>4</v>
      </c>
      <c r="B5" s="19" t="s">
        <v>27</v>
      </c>
      <c r="C5" s="20" t="s">
        <v>14</v>
      </c>
      <c r="D5" s="20" t="s">
        <v>28</v>
      </c>
      <c r="E5" s="21" t="s">
        <v>29</v>
      </c>
      <c r="F5" s="22">
        <v>1</v>
      </c>
      <c r="G5" s="23"/>
      <c r="H5" s="10">
        <f>Table5[[#This Row],[Količina]]*Table5[[#This Row],[Jedinična cena]]</f>
        <v>0</v>
      </c>
      <c r="I5" s="24" t="s">
        <v>17</v>
      </c>
      <c r="J5" s="20" t="s">
        <v>18</v>
      </c>
      <c r="K5" s="20" t="s">
        <v>19</v>
      </c>
      <c r="L5" s="21" t="s">
        <v>20</v>
      </c>
    </row>
    <row r="6" spans="1:12" ht="45" x14ac:dyDescent="0.25">
      <c r="A6" s="8">
        <v>5</v>
      </c>
      <c r="B6" s="19" t="s">
        <v>30</v>
      </c>
      <c r="C6" s="20" t="s">
        <v>14</v>
      </c>
      <c r="D6" s="20" t="s">
        <v>31</v>
      </c>
      <c r="E6" s="21" t="s">
        <v>32</v>
      </c>
      <c r="F6" s="22">
        <v>2</v>
      </c>
      <c r="G6" s="23"/>
      <c r="H6" s="10">
        <f>Table5[[#This Row],[Količina]]*Table5[[#This Row],[Jedinična cena]]</f>
        <v>0</v>
      </c>
      <c r="I6" s="24" t="s">
        <v>17</v>
      </c>
      <c r="J6" s="20" t="s">
        <v>18</v>
      </c>
      <c r="K6" s="20" t="s">
        <v>19</v>
      </c>
      <c r="L6" s="21" t="s">
        <v>20</v>
      </c>
    </row>
    <row r="7" spans="1:12" ht="45" x14ac:dyDescent="0.25">
      <c r="A7" s="18">
        <v>6</v>
      </c>
      <c r="B7" s="19" t="s">
        <v>33</v>
      </c>
      <c r="C7" s="20" t="s">
        <v>14</v>
      </c>
      <c r="D7" s="20" t="s">
        <v>34</v>
      </c>
      <c r="E7" s="21" t="s">
        <v>35</v>
      </c>
      <c r="F7" s="22">
        <v>5</v>
      </c>
      <c r="G7" s="23"/>
      <c r="H7" s="10">
        <f>Table5[[#This Row],[Količina]]*Table5[[#This Row],[Jedinična cena]]</f>
        <v>0</v>
      </c>
      <c r="I7" s="24" t="s">
        <v>17</v>
      </c>
      <c r="J7" s="20" t="s">
        <v>18</v>
      </c>
      <c r="K7" s="20" t="s">
        <v>19</v>
      </c>
      <c r="L7" s="21" t="s">
        <v>20</v>
      </c>
    </row>
    <row r="8" spans="1:12" ht="45" x14ac:dyDescent="0.25">
      <c r="A8" s="8">
        <v>7</v>
      </c>
      <c r="B8" s="19" t="s">
        <v>36</v>
      </c>
      <c r="C8" s="20" t="s">
        <v>14</v>
      </c>
      <c r="D8" s="20" t="s">
        <v>37</v>
      </c>
      <c r="E8" s="21" t="s">
        <v>38</v>
      </c>
      <c r="F8" s="22">
        <v>2</v>
      </c>
      <c r="G8" s="23"/>
      <c r="H8" s="10">
        <f>Table5[[#This Row],[Količina]]*Table5[[#This Row],[Jedinična cena]]</f>
        <v>0</v>
      </c>
      <c r="I8" s="24" t="s">
        <v>17</v>
      </c>
      <c r="J8" s="20" t="s">
        <v>18</v>
      </c>
      <c r="K8" s="20" t="s">
        <v>19</v>
      </c>
      <c r="L8" s="21" t="s">
        <v>20</v>
      </c>
    </row>
    <row r="9" spans="1:12" ht="45" x14ac:dyDescent="0.25">
      <c r="A9" s="18">
        <v>8</v>
      </c>
      <c r="B9" s="19" t="s">
        <v>39</v>
      </c>
      <c r="C9" s="20" t="s">
        <v>14</v>
      </c>
      <c r="D9" s="20" t="s">
        <v>40</v>
      </c>
      <c r="E9" s="21" t="s">
        <v>41</v>
      </c>
      <c r="F9" s="22">
        <v>2</v>
      </c>
      <c r="G9" s="23"/>
      <c r="H9" s="10">
        <f>Table5[[#This Row],[Količina]]*Table5[[#This Row],[Jedinična cena]]</f>
        <v>0</v>
      </c>
      <c r="I9" s="24" t="s">
        <v>17</v>
      </c>
      <c r="J9" s="20" t="s">
        <v>18</v>
      </c>
      <c r="K9" s="20" t="s">
        <v>19</v>
      </c>
      <c r="L9" s="21" t="s">
        <v>20</v>
      </c>
    </row>
    <row r="10" spans="1:12" ht="45" x14ac:dyDescent="0.25">
      <c r="A10" s="8">
        <v>9</v>
      </c>
      <c r="B10" s="19" t="s">
        <v>42</v>
      </c>
      <c r="C10" s="20" t="s">
        <v>14</v>
      </c>
      <c r="D10" s="20" t="s">
        <v>43</v>
      </c>
      <c r="E10" s="21" t="s">
        <v>44</v>
      </c>
      <c r="F10" s="22">
        <v>10</v>
      </c>
      <c r="G10" s="23"/>
      <c r="H10" s="10">
        <f>Table5[[#This Row],[Količina]]*Table5[[#This Row],[Jedinična cena]]</f>
        <v>0</v>
      </c>
      <c r="I10" s="24" t="s">
        <v>17</v>
      </c>
      <c r="J10" s="20" t="s">
        <v>18</v>
      </c>
      <c r="K10" s="20" t="s">
        <v>19</v>
      </c>
      <c r="L10" s="21" t="s">
        <v>20</v>
      </c>
    </row>
    <row r="11" spans="1:12" ht="45" x14ac:dyDescent="0.25">
      <c r="A11" s="18">
        <v>10</v>
      </c>
      <c r="B11" s="19" t="s">
        <v>45</v>
      </c>
      <c r="C11" s="20" t="s">
        <v>14</v>
      </c>
      <c r="D11" s="20" t="s">
        <v>46</v>
      </c>
      <c r="E11" s="21" t="s">
        <v>47</v>
      </c>
      <c r="F11" s="22">
        <v>2</v>
      </c>
      <c r="G11" s="23"/>
      <c r="H11" s="10">
        <f>Table5[[#This Row],[Količina]]*Table5[[#This Row],[Jedinična cena]]</f>
        <v>0</v>
      </c>
      <c r="I11" s="24" t="s">
        <v>17</v>
      </c>
      <c r="J11" s="20" t="s">
        <v>18</v>
      </c>
      <c r="K11" s="20" t="s">
        <v>19</v>
      </c>
      <c r="L11" s="21" t="s">
        <v>20</v>
      </c>
    </row>
    <row r="12" spans="1:12" ht="45" x14ac:dyDescent="0.25">
      <c r="A12" s="8">
        <v>11</v>
      </c>
      <c r="B12" s="19" t="s">
        <v>48</v>
      </c>
      <c r="C12" s="20" t="s">
        <v>14</v>
      </c>
      <c r="D12" s="20" t="s">
        <v>49</v>
      </c>
      <c r="E12" s="21" t="s">
        <v>50</v>
      </c>
      <c r="F12" s="22">
        <v>1</v>
      </c>
      <c r="G12" s="23"/>
      <c r="H12" s="10">
        <f>Table5[[#This Row],[Količina]]*Table5[[#This Row],[Jedinična cena]]</f>
        <v>0</v>
      </c>
      <c r="I12" s="24" t="s">
        <v>17</v>
      </c>
      <c r="J12" s="20" t="s">
        <v>18</v>
      </c>
      <c r="K12" s="20" t="s">
        <v>19</v>
      </c>
      <c r="L12" s="21" t="s">
        <v>20</v>
      </c>
    </row>
    <row r="13" spans="1:12" ht="45" x14ac:dyDescent="0.25">
      <c r="A13" s="18">
        <v>12</v>
      </c>
      <c r="B13" s="19" t="s">
        <v>51</v>
      </c>
      <c r="C13" s="20" t="s">
        <v>14</v>
      </c>
      <c r="D13" s="20" t="s">
        <v>52</v>
      </c>
      <c r="E13" s="21" t="s">
        <v>53</v>
      </c>
      <c r="F13" s="22">
        <v>4</v>
      </c>
      <c r="G13" s="23"/>
      <c r="H13" s="10">
        <f>Table5[[#This Row],[Količina]]*Table5[[#This Row],[Jedinična cena]]</f>
        <v>0</v>
      </c>
      <c r="I13" s="24" t="s">
        <v>17</v>
      </c>
      <c r="J13" s="20" t="s">
        <v>18</v>
      </c>
      <c r="K13" s="20" t="s">
        <v>19</v>
      </c>
      <c r="L13" s="21" t="s">
        <v>20</v>
      </c>
    </row>
    <row r="14" spans="1:12" ht="45" x14ac:dyDescent="0.25">
      <c r="A14" s="8">
        <v>13</v>
      </c>
      <c r="B14" s="19" t="s">
        <v>54</v>
      </c>
      <c r="C14" s="20" t="s">
        <v>14</v>
      </c>
      <c r="D14" s="20" t="s">
        <v>55</v>
      </c>
      <c r="E14" s="21" t="s">
        <v>56</v>
      </c>
      <c r="F14" s="22">
        <v>1</v>
      </c>
      <c r="G14" s="23"/>
      <c r="H14" s="10">
        <f>Table5[[#This Row],[Količina]]*Table5[[#This Row],[Jedinična cena]]</f>
        <v>0</v>
      </c>
      <c r="I14" s="24" t="s">
        <v>17</v>
      </c>
      <c r="J14" s="20" t="s">
        <v>18</v>
      </c>
      <c r="K14" s="20" t="s">
        <v>19</v>
      </c>
      <c r="L14" s="21" t="s">
        <v>20</v>
      </c>
    </row>
    <row r="15" spans="1:12" ht="45" x14ac:dyDescent="0.25">
      <c r="A15" s="18">
        <v>14</v>
      </c>
      <c r="B15" s="19" t="s">
        <v>57</v>
      </c>
      <c r="C15" s="20" t="s">
        <v>14</v>
      </c>
      <c r="D15" s="20" t="s">
        <v>58</v>
      </c>
      <c r="E15" s="21" t="s">
        <v>59</v>
      </c>
      <c r="F15" s="22">
        <v>10</v>
      </c>
      <c r="G15" s="23"/>
      <c r="H15" s="10">
        <f>Table5[[#This Row],[Količina]]*Table5[[#This Row],[Jedinična cena]]</f>
        <v>0</v>
      </c>
      <c r="I15" s="24" t="s">
        <v>17</v>
      </c>
      <c r="J15" s="20" t="s">
        <v>18</v>
      </c>
      <c r="K15" s="20" t="s">
        <v>19</v>
      </c>
      <c r="L15" s="21" t="s">
        <v>20</v>
      </c>
    </row>
    <row r="16" spans="1:12" ht="45" x14ac:dyDescent="0.25">
      <c r="A16" s="8">
        <v>15</v>
      </c>
      <c r="B16" s="19" t="s">
        <v>60</v>
      </c>
      <c r="C16" s="20" t="s">
        <v>14</v>
      </c>
      <c r="D16" s="20" t="s">
        <v>61</v>
      </c>
      <c r="E16" s="21" t="s">
        <v>62</v>
      </c>
      <c r="F16" s="22">
        <v>1</v>
      </c>
      <c r="G16" s="23"/>
      <c r="H16" s="10">
        <f>Table5[[#This Row],[Količina]]*Table5[[#This Row],[Jedinična cena]]</f>
        <v>0</v>
      </c>
      <c r="I16" s="24" t="s">
        <v>17</v>
      </c>
      <c r="J16" s="20" t="s">
        <v>18</v>
      </c>
      <c r="K16" s="20" t="s">
        <v>19</v>
      </c>
      <c r="L16" s="21" t="s">
        <v>20</v>
      </c>
    </row>
    <row r="17" spans="1:12" ht="30" x14ac:dyDescent="0.25">
      <c r="A17" s="18">
        <v>16</v>
      </c>
      <c r="B17" s="19" t="s">
        <v>63</v>
      </c>
      <c r="C17" s="20" t="s">
        <v>14</v>
      </c>
      <c r="D17" s="20" t="s">
        <v>64</v>
      </c>
      <c r="E17" s="21" t="s">
        <v>65</v>
      </c>
      <c r="F17" s="22">
        <v>1</v>
      </c>
      <c r="G17" s="23"/>
      <c r="H17" s="10">
        <f>Table5[[#This Row],[Količina]]*Table5[[#This Row],[Jedinična cena]]</f>
        <v>0</v>
      </c>
      <c r="I17" s="24" t="s">
        <v>66</v>
      </c>
      <c r="J17" s="20" t="s">
        <v>67</v>
      </c>
      <c r="K17" s="20" t="s">
        <v>68</v>
      </c>
      <c r="L17" s="21" t="s">
        <v>69</v>
      </c>
    </row>
    <row r="18" spans="1:12" x14ac:dyDescent="0.25">
      <c r="A18" s="12" t="s">
        <v>12</v>
      </c>
      <c r="B18" s="13"/>
      <c r="C18" s="13"/>
      <c r="D18" s="13"/>
      <c r="E18" s="14"/>
      <c r="F18" s="16">
        <f>SUBTOTAL(109,Table5[Količina])</f>
        <v>45</v>
      </c>
      <c r="G18" s="17"/>
      <c r="H18" s="15">
        <f>SUBTOTAL(109,Table5[Ukupna cena])</f>
        <v>0</v>
      </c>
      <c r="I18" s="12"/>
      <c r="J18" s="13"/>
      <c r="K18" s="13"/>
      <c r="L18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17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2012-05-23T09:32:50Z</dcterms:modified>
</cp:coreProperties>
</file>