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autoCompressPictures="0" defaultThemeVersion="124226"/>
  <bookViews>
    <workbookView xWindow="720" yWindow="405" windowWidth="27555" windowHeight="13845"/>
  </bookViews>
  <sheets>
    <sheet name="Sheet10" sheetId="1" r:id="rId1"/>
  </sheets>
  <definedNames>
    <definedName name="_xlnm.Print_Titles" localSheetId="0">Sheet10!$1:$1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" i="1"/>
  <c r="F242" i="1"/>
  <c r="H242" i="1" l="1"/>
</calcChain>
</file>

<file path=xl/sharedStrings.xml><?xml version="1.0" encoding="utf-8"?>
<sst xmlns="http://schemas.openxmlformats.org/spreadsheetml/2006/main" count="1933" uniqueCount="815">
  <si>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</si>
  <si>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</si>
  <si>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</si>
  <si>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</si>
  <si>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</si>
  <si>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</si>
  <si>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</si>
  <si>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</si>
  <si>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</si>
  <si>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</si>
  <si>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</si>
  <si>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</si>
  <si>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</si>
  <si>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72233</t>
  </si>
  <si>
    <t>Iso Lab</t>
  </si>
  <si>
    <t>#0427276</t>
  </si>
  <si>
    <t xml:space="preserve">Boca za vodu od 500ml sa silikonskim prstenom TECN IPLAST, ltalija, model ACBT0502 </t>
  </si>
  <si>
    <t>Medicinski fakultet u Beogradu</t>
  </si>
  <si>
    <t>Dr Subotića 8 11000 Beograd</t>
  </si>
  <si>
    <t>Tatjana Simić</t>
  </si>
  <si>
    <t>tatjanasimic@med.bg.ac.rs</t>
  </si>
  <si>
    <t>73784</t>
  </si>
  <si>
    <t xml:space="preserve">Staklena graduisana pipeta 1 ml / 0,01 HBG 1000-08 </t>
  </si>
  <si>
    <t>Fakultet veterinarske medicine u Beogradu</t>
  </si>
  <si>
    <t>Bulevar JNA 18 11000 Beograd</t>
  </si>
  <si>
    <t>Tamara Ilić</t>
  </si>
  <si>
    <t>tamara@vet.bg.ac.rs</t>
  </si>
  <si>
    <t>73956</t>
  </si>
  <si>
    <t>#632 442 110 909</t>
  </si>
  <si>
    <t xml:space="preserve">Apparatus for determination of volatile oil in drugs - without accessories </t>
  </si>
  <si>
    <t>Prirodnomatematički fakultet u Kragujevacu</t>
  </si>
  <si>
    <t>Radoja Domanovića 12 34000 Kragujevac</t>
  </si>
  <si>
    <t>Slavica Solujić</t>
  </si>
  <si>
    <t>ssolujic@kg.ac.rs</t>
  </si>
  <si>
    <t>74040</t>
  </si>
  <si>
    <t>#TUB9202</t>
  </si>
  <si>
    <t xml:space="preserve">Epruveta za hranljive medijume, 16/17x100mm, sterilna, 1/100 </t>
  </si>
  <si>
    <t>Institut za medicinska istraživanja u Beogradu</t>
  </si>
  <si>
    <t>Dr Subotica 4, PO BOX 721 11000 Beograd</t>
  </si>
  <si>
    <t>Diana Bugarski</t>
  </si>
  <si>
    <t>dianab@imi.bg.ac.rs</t>
  </si>
  <si>
    <t>74273</t>
  </si>
  <si>
    <t>#TUB92002</t>
  </si>
  <si>
    <t xml:space="preserve">Epruveta za hr. medijume, 16/17x100 mm, sterilna </t>
  </si>
  <si>
    <t>Poljoprivredni fakultet u Novom Sadu</t>
  </si>
  <si>
    <t>Trg Dositeja Obradovića 8 21000 Novi Sad</t>
  </si>
  <si>
    <t>Dušan Petrić</t>
  </si>
  <si>
    <t>dusanp@polj.uns.ac.rs</t>
  </si>
  <si>
    <t>74501</t>
  </si>
  <si>
    <t>#071.03.001</t>
  </si>
  <si>
    <t xml:space="preserve">Laboratory brushes with swivel head </t>
  </si>
  <si>
    <t>Institut za biološka istraživanja `Siniša Stanković` u Beogradu</t>
  </si>
  <si>
    <t>29. novembar 142 11060 Beograd</t>
  </si>
  <si>
    <t>Srđan Bojović</t>
  </si>
  <si>
    <t>bojovic@ibiss.bg.ac.rs</t>
  </si>
  <si>
    <t>74926</t>
  </si>
  <si>
    <t>#013.01.025</t>
  </si>
  <si>
    <t xml:space="preserve">Isolab Tikvica odmerna, klasa A, NS 10/19, 25ml PP čep)   </t>
  </si>
  <si>
    <t>Institut za nuklearne nauke `Vinča`</t>
  </si>
  <si>
    <t>Mike Petrovića Alasa 12 11001 Beograd</t>
  </si>
  <si>
    <t>Antonije Onjia</t>
  </si>
  <si>
    <t>onjia@vinca.rs</t>
  </si>
  <si>
    <t>74927</t>
  </si>
  <si>
    <t xml:space="preserve">#013.01.050 </t>
  </si>
  <si>
    <t xml:space="preserve">Isolab Tikvica odmerna, klasa A, NS 12/21, 50ml PP čep)   </t>
  </si>
  <si>
    <t>74928</t>
  </si>
  <si>
    <t xml:space="preserve">#013.01.100 </t>
  </si>
  <si>
    <t xml:space="preserve">Isolab Tikvica odmerna, klasa A, NS 12/21, 100ml PP čep)   </t>
  </si>
  <si>
    <t>74929</t>
  </si>
  <si>
    <t xml:space="preserve">#013.01.250 </t>
  </si>
  <si>
    <t xml:space="preserve">Isolab Tikvica odmerna, klasa A, NS 14/23, 250ml PP čep)   </t>
  </si>
  <si>
    <t>74930</t>
  </si>
  <si>
    <t xml:space="preserve">#013.01.500 </t>
  </si>
  <si>
    <t xml:space="preserve">Isolab Tikvica odmerna, klasa A, NS 19/26, 500ml ,PP čep)   </t>
  </si>
  <si>
    <t>74931</t>
  </si>
  <si>
    <t xml:space="preserve">#013.01.901 </t>
  </si>
  <si>
    <t xml:space="preserve">Isolab Tikvica odmerna, klasa A, NS 24/29, 1000ml ,PP čep)   </t>
  </si>
  <si>
    <t>74932</t>
  </si>
  <si>
    <t xml:space="preserve">#041.01.040 </t>
  </si>
  <si>
    <t xml:space="preserve">Isolab stakleni levak Φ 40  </t>
  </si>
  <si>
    <t>74933</t>
  </si>
  <si>
    <t xml:space="preserve">#041.01.060 </t>
  </si>
  <si>
    <t xml:space="preserve">Isolab stakleni levak Φ 60  </t>
  </si>
  <si>
    <t>74934</t>
  </si>
  <si>
    <t xml:space="preserve">#041.01.080 </t>
  </si>
  <si>
    <t xml:space="preserve">Isolab stakleni levak Φ 80  </t>
  </si>
  <si>
    <t>74935</t>
  </si>
  <si>
    <t xml:space="preserve">#041.01.100 </t>
  </si>
  <si>
    <t xml:space="preserve">Isolab stakleni levak Φ 100  </t>
  </si>
  <si>
    <t>74936</t>
  </si>
  <si>
    <t xml:space="preserve">#021.05.020 </t>
  </si>
  <si>
    <t xml:space="preserve">Isolab Trbušasta pipeta 20 ml  </t>
  </si>
  <si>
    <t>74937</t>
  </si>
  <si>
    <t xml:space="preserve">#021.01.025 </t>
  </si>
  <si>
    <t xml:space="preserve">Isolab graduisana pipeta 25 ml  </t>
  </si>
  <si>
    <t>74938</t>
  </si>
  <si>
    <t xml:space="preserve">#021.05.050 </t>
  </si>
  <si>
    <t xml:space="preserve">Isolab Trbušasta pipeta 50 ml  </t>
  </si>
  <si>
    <t>74939</t>
  </si>
  <si>
    <t xml:space="preserve">#025.01.025 </t>
  </si>
  <si>
    <t xml:space="preserve">Čaša graduisana 25 ml  </t>
  </si>
  <si>
    <t>74940</t>
  </si>
  <si>
    <t xml:space="preserve"># 025.01.050 </t>
  </si>
  <si>
    <t xml:space="preserve">Čaša graduisana 50 ml  </t>
  </si>
  <si>
    <t>74941</t>
  </si>
  <si>
    <t>#025.01.100</t>
  </si>
  <si>
    <t xml:space="preserve">Čaša graduisana 100 ml  </t>
  </si>
  <si>
    <t>74942</t>
  </si>
  <si>
    <t xml:space="preserve">#025.01.250 </t>
  </si>
  <si>
    <t xml:space="preserve">Čaša graduisana 250 ml  </t>
  </si>
  <si>
    <t>74943</t>
  </si>
  <si>
    <t xml:space="preserve">#011.02.002 </t>
  </si>
  <si>
    <t xml:space="preserve">propipeta gumena sa 3 ventila-univerzalna  </t>
  </si>
  <si>
    <t>74945</t>
  </si>
  <si>
    <t xml:space="preserve">#071.02.004 </t>
  </si>
  <si>
    <t xml:space="preserve">Isolab Četka za manje boce 40x100mm   </t>
  </si>
  <si>
    <t>74946</t>
  </si>
  <si>
    <t xml:space="preserve">#071.02.003 </t>
  </si>
  <si>
    <t xml:space="preserve">Isolab Četka za srednje boce 50x120mm   </t>
  </si>
  <si>
    <t>74947</t>
  </si>
  <si>
    <t xml:space="preserve">#062.05.500 </t>
  </si>
  <si>
    <t xml:space="preserve">Isolab Spric boca za destilovanu vodu, 500ml  </t>
  </si>
  <si>
    <t>75289</t>
  </si>
  <si>
    <t>#P0040</t>
  </si>
  <si>
    <t xml:space="preserve">Microglas sistem za arhiviranje ploč      </t>
  </si>
  <si>
    <t>Medicinski fakultet u Nišu</t>
  </si>
  <si>
    <t>Braće Taskovića 81 18000 Niš</t>
  </si>
  <si>
    <t>Vladisav Stefanović</t>
  </si>
  <si>
    <t>stefan@ni.ac.rs</t>
  </si>
  <si>
    <t>75290</t>
  </si>
  <si>
    <t>#P0041</t>
  </si>
  <si>
    <t xml:space="preserve">Baza za microglas ili microblok           </t>
  </si>
  <si>
    <t>75291</t>
  </si>
  <si>
    <t>#P0042</t>
  </si>
  <si>
    <t xml:space="preserve">Poklopac za microglas ili mikroblok       </t>
  </si>
  <si>
    <t>75292</t>
  </si>
  <si>
    <t>#P0044</t>
  </si>
  <si>
    <t xml:space="preserve">Microblok sistem za arhiviranje blok      </t>
  </si>
  <si>
    <t>75296</t>
  </si>
  <si>
    <t xml:space="preserve">Predmetna stakla,SuperFrost ultra(a7     </t>
  </si>
  <si>
    <t>75297</t>
  </si>
  <si>
    <t>#32441</t>
  </si>
  <si>
    <t xml:space="preserve">Pokrovna stakla 24x40mm (a 100 kom.)     </t>
  </si>
  <si>
    <t>75298</t>
  </si>
  <si>
    <t xml:space="preserve">Pokrovna stakla 24x32mm (a 100 kom.)     </t>
  </si>
  <si>
    <t>75299</t>
  </si>
  <si>
    <t xml:space="preserve">Kutije za 100 mikros.plocica, plasti      </t>
  </si>
  <si>
    <t>75300</t>
  </si>
  <si>
    <t xml:space="preserve">Mikrotube 1,5ml (a 500kom)      </t>
  </si>
  <si>
    <t>75301</t>
  </si>
  <si>
    <t>#53375</t>
  </si>
  <si>
    <t xml:space="preserve">Slide master(set za imunohist. bojenje) </t>
  </si>
  <si>
    <t>75302</t>
  </si>
  <si>
    <t xml:space="preserve">Superfrost pločice za IH  </t>
  </si>
  <si>
    <t>75425</t>
  </si>
  <si>
    <t>#008.02.060-1pc</t>
  </si>
  <si>
    <t xml:space="preserve">dispenzer 5-50ml podesivi </t>
  </si>
  <si>
    <t>Institut za kukuruz `Zemun Polje` u Beogradu</t>
  </si>
  <si>
    <t>Slobodana Bajića 1 11080 Zemun</t>
  </si>
  <si>
    <t>Snežana Mladenović Drinić</t>
  </si>
  <si>
    <t>msnezana@mrizp.rs</t>
  </si>
  <si>
    <t>75426</t>
  </si>
  <si>
    <t># 001.02.901</t>
  </si>
  <si>
    <t xml:space="preserve">automaska pipeta 100-1000mikrolitara </t>
  </si>
  <si>
    <t>75427</t>
  </si>
  <si>
    <t>#062.26.910</t>
  </si>
  <si>
    <t xml:space="preserve">balon sa slavinom </t>
  </si>
  <si>
    <t>75428</t>
  </si>
  <si>
    <t>#026.01.902-1pc</t>
  </si>
  <si>
    <t xml:space="preserve">čaša PP niska forma 2000ml </t>
  </si>
  <si>
    <t>75429</t>
  </si>
  <si>
    <t>#001.02.905</t>
  </si>
  <si>
    <t xml:space="preserve">automaska pipeta 500-5000 mikrol </t>
  </si>
  <si>
    <t>75922</t>
  </si>
  <si>
    <t xml:space="preserve">Tarionik porc.neglaziran fi 81 </t>
  </si>
  <si>
    <t>Institut za pesticide i zaštitu životne sredine u Beogradu</t>
  </si>
  <si>
    <t>Banatska 31 b 11080 Zemun</t>
  </si>
  <si>
    <t>Dejan Marčić</t>
  </si>
  <si>
    <t>marcion@bitsyu.net</t>
  </si>
  <si>
    <t>75923</t>
  </si>
  <si>
    <t>#5459</t>
  </si>
  <si>
    <t xml:space="preserve">Tucak neglaz. 84x23mm </t>
  </si>
  <si>
    <t>76227</t>
  </si>
  <si>
    <t xml:space="preserve">Boca sa navojem, svetla, 250 ml, 45 GT, Isolab Gmbh </t>
  </si>
  <si>
    <t>Poljoprivredni fakultet u Beogradu</t>
  </si>
  <si>
    <t>Nemanjina 6 11080 Zemun</t>
  </si>
  <si>
    <t>Aleksa Obradović</t>
  </si>
  <si>
    <t>aleksao@agrif.bg.ac.rs</t>
  </si>
  <si>
    <t>76228</t>
  </si>
  <si>
    <t xml:space="preserve">Boca sa navojem, svetla, 500 ml, 45 GT, Isolab Gmbh </t>
  </si>
  <si>
    <t>76229</t>
  </si>
  <si>
    <t xml:space="preserve">Boca sa navojem, svetla, 1000 ml, 45 GT, Isolab Gmbh </t>
  </si>
  <si>
    <t>77353</t>
  </si>
  <si>
    <t xml:space="preserve">Wegeglas 40x30 </t>
  </si>
  <si>
    <t>Institut za stočarstvo u Beogradu</t>
  </si>
  <si>
    <t>Auto put 16 11080 Beograd</t>
  </si>
  <si>
    <t>Miroslav Žujović</t>
  </si>
  <si>
    <t>zotom@mail.com</t>
  </si>
  <si>
    <t>77497</t>
  </si>
  <si>
    <t xml:space="preserve">čaša staklena laboratorijska 50ml </t>
  </si>
  <si>
    <t>Ana Todorović</t>
  </si>
  <si>
    <t>anato@vinca.rs</t>
  </si>
  <si>
    <t>77498</t>
  </si>
  <si>
    <t>#02501100</t>
  </si>
  <si>
    <t xml:space="preserve">čaša staklena laboratorijska 100ml </t>
  </si>
  <si>
    <t>77499</t>
  </si>
  <si>
    <t>#02501150</t>
  </si>
  <si>
    <t xml:space="preserve">čaša staklena laboratorijska 150ml </t>
  </si>
  <si>
    <t>77500</t>
  </si>
  <si>
    <t>#02501250</t>
  </si>
  <si>
    <t xml:space="preserve">čaša staklena laboratorijska 250ml </t>
  </si>
  <si>
    <t>77501</t>
  </si>
  <si>
    <t>#02501400</t>
  </si>
  <si>
    <t xml:space="preserve">čaša staklena laboratorijska 400ml </t>
  </si>
  <si>
    <t>77502</t>
  </si>
  <si>
    <t>#02501600</t>
  </si>
  <si>
    <t xml:space="preserve">čaša staklena laboratorijska 600ml </t>
  </si>
  <si>
    <t>77503</t>
  </si>
  <si>
    <t>#02501800</t>
  </si>
  <si>
    <t xml:space="preserve">čaša staklena laboratorijska 800ml </t>
  </si>
  <si>
    <t>77504</t>
  </si>
  <si>
    <t>#02501901</t>
  </si>
  <si>
    <t xml:space="preserve">čaša staklena laboratorijska 1000ml </t>
  </si>
  <si>
    <t>77556</t>
  </si>
  <si>
    <t>#01501010</t>
  </si>
  <si>
    <t xml:space="preserve">menzura staklena graduisana 10ml </t>
  </si>
  <si>
    <t>77557</t>
  </si>
  <si>
    <t>#01501025</t>
  </si>
  <si>
    <t xml:space="preserve">menzura staklena graduisana 25ml </t>
  </si>
  <si>
    <t>77558</t>
  </si>
  <si>
    <t>#01501050</t>
  </si>
  <si>
    <t xml:space="preserve">menzura staklena graduisana 50ml </t>
  </si>
  <si>
    <t>77559</t>
  </si>
  <si>
    <t>#01501100</t>
  </si>
  <si>
    <t xml:space="preserve">menzura staklena graduisana 100ml </t>
  </si>
  <si>
    <t>77560</t>
  </si>
  <si>
    <t>#01501250</t>
  </si>
  <si>
    <t xml:space="preserve">menzura staklena graduisana 250ml </t>
  </si>
  <si>
    <t>77561</t>
  </si>
  <si>
    <t>#01501500</t>
  </si>
  <si>
    <t xml:space="preserve">menzura staklena graduisana 500ml </t>
  </si>
  <si>
    <t>77581</t>
  </si>
  <si>
    <t xml:space="preserve">Predmetna stakla, brusena 50kom/pak </t>
  </si>
  <si>
    <t>Branka Vinterhalter</t>
  </si>
  <si>
    <t>horvat@ibiss.bg.ac.rs</t>
  </si>
  <si>
    <t>77582</t>
  </si>
  <si>
    <t xml:space="preserve">Pokrovna stakla 24x50mm 100kom/pak </t>
  </si>
  <si>
    <t>77609</t>
  </si>
  <si>
    <t>#02101005</t>
  </si>
  <si>
    <t xml:space="preserve">pipeta graduisana staklena 5ml </t>
  </si>
  <si>
    <t>77610</t>
  </si>
  <si>
    <t>#02101010</t>
  </si>
  <si>
    <t xml:space="preserve">pipeta graduisana staklena 10ml </t>
  </si>
  <si>
    <t>77611</t>
  </si>
  <si>
    <t>#02101020</t>
  </si>
  <si>
    <t xml:space="preserve">pipeta graduisana staklena 20ml </t>
  </si>
  <si>
    <t>77612</t>
  </si>
  <si>
    <t>#02101025</t>
  </si>
  <si>
    <t xml:space="preserve">pipeta graduisana staklena 25ml </t>
  </si>
  <si>
    <t>77613</t>
  </si>
  <si>
    <t>#01101010</t>
  </si>
  <si>
    <t xml:space="preserve">Pi-PUMP 10ml </t>
  </si>
  <si>
    <t>77614</t>
  </si>
  <si>
    <t>#01101025</t>
  </si>
  <si>
    <t xml:space="preserve">Pi-PUMP 25ml </t>
  </si>
  <si>
    <t>77881</t>
  </si>
  <si>
    <t>#061.01.100</t>
  </si>
  <si>
    <t xml:space="preserve">Bottle - screw cap - borosilicate glass - clear - 100 ml Bottles screw cap - glass are made from borosilicate glass which is highly resistant to heat and chemicals. </t>
  </si>
  <si>
    <t>Institut za voćarstvo u Čačku</t>
  </si>
  <si>
    <t>Kralja Petra I br. 9 32000 Čačak</t>
  </si>
  <si>
    <t>Slađana Marić</t>
  </si>
  <si>
    <t>nidzovicsladja@yahoo.com</t>
  </si>
  <si>
    <t>77882</t>
  </si>
  <si>
    <t>#061.01.250</t>
  </si>
  <si>
    <t xml:space="preserve">Bottle - screw cap - borosilicate glass - clear - 250 ml Bottles screw cap - glass are made from borosilicate glass which is highly resistant to heat and chemicals. </t>
  </si>
  <si>
    <t>77883</t>
  </si>
  <si>
    <t>#061.01.500</t>
  </si>
  <si>
    <t xml:space="preserve">Bottle - screw cap - borosilicate glass - clear - 500 ml Bottles screw cap - glass are made from borosilicate glass which is highly resistant to heat and chemicals. </t>
  </si>
  <si>
    <t>77884</t>
  </si>
  <si>
    <t>#061.01.901</t>
  </si>
  <si>
    <t xml:space="preserve">Bottle - screw cap - borosilicate glass - clear - 1000 ml Bottles screw cap - glass are made from borosilicate glass which is highly resistant to heat and chemicals. </t>
  </si>
  <si>
    <t>78421</t>
  </si>
  <si>
    <t xml:space="preserve">Griffin beakers.pp, 2000ml </t>
  </si>
  <si>
    <t>78422</t>
  </si>
  <si>
    <t xml:space="preserve">volumeric flasks, 1000ml </t>
  </si>
  <si>
    <t>78423</t>
  </si>
  <si>
    <t>#5900786</t>
  </si>
  <si>
    <t xml:space="preserve">weighing dishes 85x85 </t>
  </si>
  <si>
    <t>78755</t>
  </si>
  <si>
    <t xml:space="preserve">#165-3308 </t>
  </si>
  <si>
    <t xml:space="preserve">Short Plates  </t>
  </si>
  <si>
    <t>78832</t>
  </si>
  <si>
    <t xml:space="preserve">31010 Predmetna stakla, brusena 50 kom/pak </t>
  </si>
  <si>
    <t>Angelina Subotić</t>
  </si>
  <si>
    <t>heroina@ibiss.bg.ac.rs</t>
  </si>
  <si>
    <t>78833</t>
  </si>
  <si>
    <t xml:space="preserve">32451 Pokrovna stakla, 24x50 mm 100kom/pak </t>
  </si>
  <si>
    <t>79119</t>
  </si>
  <si>
    <t>#045.03.001</t>
  </si>
  <si>
    <t xml:space="preserve">clamp - 3 jaws - large - 70 mm, solid stem </t>
  </si>
  <si>
    <t>Institut za hemiju, tehnologiju i metalurgiju u Beogradu</t>
  </si>
  <si>
    <t>Njegoševa 12 11000 Beograd</t>
  </si>
  <si>
    <t>Rade Marković</t>
  </si>
  <si>
    <t>markovic@chem.bg.ac.rs</t>
  </si>
  <si>
    <t>79128</t>
  </si>
  <si>
    <t>#046.01.001</t>
  </si>
  <si>
    <t xml:space="preserve">bosshead - standard - 10 mm, solid stem </t>
  </si>
  <si>
    <t>79386</t>
  </si>
  <si>
    <t>#039.02.200</t>
  </si>
  <si>
    <t xml:space="preserve">desiccator - glass - vacuum - 200 mm </t>
  </si>
  <si>
    <t>79785</t>
  </si>
  <si>
    <t>#021.01.010</t>
  </si>
  <si>
    <t xml:space="preserve">pipette - graduated - blue scale - batch certified - class AS - 10 ml </t>
  </si>
  <si>
    <t>Institut za molekularnu genetiku i genetičko inženjerstvo u Beogradu</t>
  </si>
  <si>
    <t>Vojvode Stepe 444 11000 Beograd</t>
  </si>
  <si>
    <t>Nataša Kovačević Grujičić</t>
  </si>
  <si>
    <t>grooy@eunet.rs</t>
  </si>
  <si>
    <t>79786</t>
  </si>
  <si>
    <t>#015.01.025</t>
  </si>
  <si>
    <t xml:space="preserve">graduated cylinder - blue scale - batch certified- class A - glass base - tall form - 25 ml </t>
  </si>
  <si>
    <t>79787</t>
  </si>
  <si>
    <t>#015.01.050</t>
  </si>
  <si>
    <t xml:space="preserve">graduated cylinder - blue scale - batch certified- class A - glass base - tall form - 50 ml </t>
  </si>
  <si>
    <t>79788</t>
  </si>
  <si>
    <t>#015.01.100</t>
  </si>
  <si>
    <t xml:space="preserve">graduated cylinder - blue scale - batch certified- class A - glass base - tall form - 100 ml </t>
  </si>
  <si>
    <t>79789</t>
  </si>
  <si>
    <t>#015.01.500</t>
  </si>
  <si>
    <t xml:space="preserve">graduated cylinder - blue scale - batch certified- class A - glass base - tall form - 500 ml </t>
  </si>
  <si>
    <t>79790</t>
  </si>
  <si>
    <t>#015.01.250</t>
  </si>
  <si>
    <t xml:space="preserve">graduated cylinder - blue scale - batch certified- class A - glass base - tall form - 250 ml </t>
  </si>
  <si>
    <t>79791</t>
  </si>
  <si>
    <t>#015.01.901</t>
  </si>
  <si>
    <t xml:space="preserve">graduated cylinder - blue scale - batch certified- class A - glass base - tall form - 1000 ml </t>
  </si>
  <si>
    <t>79792</t>
  </si>
  <si>
    <t xml:space="preserve">bottle - screw cap - borosilicate glass - clear - 100 ml </t>
  </si>
  <si>
    <t>79793</t>
  </si>
  <si>
    <t xml:space="preserve">bottle - screw cap - borosilicate glass - clear - 250 ml </t>
  </si>
  <si>
    <t>79794</t>
  </si>
  <si>
    <t xml:space="preserve">bottle - screw cap - borosilicate glass - clear - 500 ml </t>
  </si>
  <si>
    <t>79795</t>
  </si>
  <si>
    <t xml:space="preserve">bottle - screw cap - borosilicate glass - clear - 1000 ml </t>
  </si>
  <si>
    <t>79796</t>
  </si>
  <si>
    <t>#025.01.025</t>
  </si>
  <si>
    <t xml:space="preserve">beaker - low form - 25 ml </t>
  </si>
  <si>
    <t>79797</t>
  </si>
  <si>
    <t>#025.01.050</t>
  </si>
  <si>
    <t xml:space="preserve">beaker - low form - 50 ml </t>
  </si>
  <si>
    <t>79798</t>
  </si>
  <si>
    <t xml:space="preserve">beaker - low form - 100 ml </t>
  </si>
  <si>
    <t>79799</t>
  </si>
  <si>
    <t>#025.01.250</t>
  </si>
  <si>
    <t xml:space="preserve">beaker - low form - 250 ml </t>
  </si>
  <si>
    <t>79800</t>
  </si>
  <si>
    <t>#025.01.600</t>
  </si>
  <si>
    <t xml:space="preserve">beaker - low form - 600 ml </t>
  </si>
  <si>
    <t>79801</t>
  </si>
  <si>
    <t>#025.01.901</t>
  </si>
  <si>
    <t xml:space="preserve">beaker - low form - 1000 ml </t>
  </si>
  <si>
    <t>79802</t>
  </si>
  <si>
    <t>#025.01.902</t>
  </si>
  <si>
    <t xml:space="preserve">beaker - low form - 2000 ml </t>
  </si>
  <si>
    <t>80037</t>
  </si>
  <si>
    <t xml:space="preserve">Eza ( Copan ), plastična, sterilna, kalibrisana 1µl, zelena-100 komada  </t>
  </si>
  <si>
    <t>Sava Bunčić</t>
  </si>
  <si>
    <t>buncic_sava@hotmail.com</t>
  </si>
  <si>
    <t>80039</t>
  </si>
  <si>
    <t xml:space="preserve">#BO1348WA </t>
  </si>
  <si>
    <t xml:space="preserve">Kesa za homogenizator sa filterom ( Nasco ) 15x23cm; 720ml 250 komada  </t>
  </si>
  <si>
    <t>80053</t>
  </si>
  <si>
    <t xml:space="preserve">#257.2008.11 </t>
  </si>
  <si>
    <t xml:space="preserve">Glacier – Tikvica Erlenmayer, široko grlo, 5000ml </t>
  </si>
  <si>
    <t>80322</t>
  </si>
  <si>
    <t>#079.01.002-1pc</t>
  </si>
  <si>
    <t xml:space="preserve">Stalak za epruvete PP diam. 16mm, 60 mesta (Test tube rack- P.P. - dia. 16 mm - 60-hole) </t>
  </si>
  <si>
    <t>Galenika a.d.</t>
  </si>
  <si>
    <t>29. novembra 111 11000 Beograd</t>
  </si>
  <si>
    <t>Željka Radulović</t>
  </si>
  <si>
    <t>zradulovic@galenika.rs</t>
  </si>
  <si>
    <t>80323</t>
  </si>
  <si>
    <t>#075.05.001</t>
  </si>
  <si>
    <t xml:space="preserve">Predmetna stakla 26x76mm (50kom)(Microscope slides) </t>
  </si>
  <si>
    <t>80324</t>
  </si>
  <si>
    <t>#075.05.002</t>
  </si>
  <si>
    <t xml:space="preserve">Predmetna stakla, brušena 26x76mm (50kom) (Microscope slides) </t>
  </si>
  <si>
    <t>80325</t>
  </si>
  <si>
    <t>#075.00.002</t>
  </si>
  <si>
    <t xml:space="preserve">Pokrovna stakla 20x20mm (100kom) (Microscope cover glasses) </t>
  </si>
  <si>
    <t>80326</t>
  </si>
  <si>
    <t>#078.03.003-500pcs</t>
  </si>
  <si>
    <t xml:space="preserve">Plastične kivete od 2ml (Microcentrifuge tubes 2 ml (500 kom)) </t>
  </si>
  <si>
    <t>80327</t>
  </si>
  <si>
    <t xml:space="preserve">Filter papir, dijametar 110mm, 100kom (Filter paper white, diameter 110mm, 100pcs) </t>
  </si>
  <si>
    <t>80328</t>
  </si>
  <si>
    <t>#MFMCE025045S</t>
  </si>
  <si>
    <t xml:space="preserve">Membranski filteri 0,45 µm, dijametar 25mm, 200kom (Sterile MCE Membrane filters 0,45 µm, ø25mm (200 kom) </t>
  </si>
  <si>
    <t>80693</t>
  </si>
  <si>
    <t>#1653310</t>
  </si>
  <si>
    <t xml:space="preserve">Mini-P Tet OUTER PLT, 0.75mm, 5 </t>
  </si>
  <si>
    <t>Anica Horvat</t>
  </si>
  <si>
    <t>ahorvat@vinca.rs</t>
  </si>
  <si>
    <t>80694</t>
  </si>
  <si>
    <t>#1653308</t>
  </si>
  <si>
    <t xml:space="preserve">Mini-P Tetra INNER PLATE, 5 </t>
  </si>
  <si>
    <t>80762</t>
  </si>
  <si>
    <t xml:space="preserve">Staklena menzura 50 ml, Iso Lab 015.01.050 </t>
  </si>
  <si>
    <t>80763</t>
  </si>
  <si>
    <t xml:space="preserve">Staklena menzura 100 ml, Iso Lab 015.01.100 </t>
  </si>
  <si>
    <t>80764</t>
  </si>
  <si>
    <t xml:space="preserve">Staklena menzura 500 ml, Iso Lab 015.01.500 </t>
  </si>
  <si>
    <t>80765</t>
  </si>
  <si>
    <t xml:space="preserve">Staklena menzura 500 ml, Iso Lab 015.01.901 </t>
  </si>
  <si>
    <t>81211</t>
  </si>
  <si>
    <t xml:space="preserve">Pipeta grad. 5 ml (0.05) A klasa </t>
  </si>
  <si>
    <t>Goran Poznanović</t>
  </si>
  <si>
    <t>goranpoz@ibiss.bg.ac.rs</t>
  </si>
  <si>
    <t>81841</t>
  </si>
  <si>
    <t>#001.01.910</t>
  </si>
  <si>
    <t xml:space="preserve">mikropipeta 1000-5000mikrolitara </t>
  </si>
  <si>
    <t>Institut za tehnologiju nuklearnih i drugih mineralnih sirovina-ITMNS u Beogradu</t>
  </si>
  <si>
    <t>Franše d Eperea 86 11000 Beograd</t>
  </si>
  <si>
    <t>Vladan Milošević</t>
  </si>
  <si>
    <t>v.milosevic@itnms.ac.rs</t>
  </si>
  <si>
    <t>81842</t>
  </si>
  <si>
    <t>#001.01.901</t>
  </si>
  <si>
    <t xml:space="preserve">mikropipeta 100-1000mikrolitara </t>
  </si>
  <si>
    <t>81843</t>
  </si>
  <si>
    <t>#001.01.200</t>
  </si>
  <si>
    <t xml:space="preserve">mikropipeta 20-200mikrolitara </t>
  </si>
  <si>
    <t>81844</t>
  </si>
  <si>
    <t>#005.01.002</t>
  </si>
  <si>
    <t xml:space="preserve">nastavci za mikropipete 20-200 </t>
  </si>
  <si>
    <t>81845</t>
  </si>
  <si>
    <t>#005.01.003</t>
  </si>
  <si>
    <t xml:space="preserve">nastavci za mikropipete 100-1000 </t>
  </si>
  <si>
    <t>81846</t>
  </si>
  <si>
    <t>#005.01.005</t>
  </si>
  <si>
    <t xml:space="preserve">nastavci za mikropipete 1000-5000 </t>
  </si>
  <si>
    <t>81847</t>
  </si>
  <si>
    <t xml:space="preserve">Boca sa navojem GL45 1000ml </t>
  </si>
  <si>
    <t>81848</t>
  </si>
  <si>
    <t>#027.03.250</t>
  </si>
  <si>
    <t xml:space="preserve">Erlenmajer sa navojnim zatvara?em 250ml </t>
  </si>
  <si>
    <t>81849</t>
  </si>
  <si>
    <t>#057.01.025</t>
  </si>
  <si>
    <t xml:space="preserve">magnetni stapic  </t>
  </si>
  <si>
    <t>81850</t>
  </si>
  <si>
    <t>#057.01.050</t>
  </si>
  <si>
    <t xml:space="preserve">Magnetni stapic </t>
  </si>
  <si>
    <t>81851</t>
  </si>
  <si>
    <t>#061.02.901</t>
  </si>
  <si>
    <t xml:space="preserve">Boca sa navojem GL45 1000ml,tamna </t>
  </si>
  <si>
    <t>81852</t>
  </si>
  <si>
    <t>#015.05.025</t>
  </si>
  <si>
    <t xml:space="preserve">Menzura klasa A VF 25ml,plastično postolje </t>
  </si>
  <si>
    <t>82217</t>
  </si>
  <si>
    <t>#029.04.100</t>
  </si>
  <si>
    <t xml:space="preserve">flask stand - 100 ml </t>
  </si>
  <si>
    <t>82221</t>
  </si>
  <si>
    <t>#047.06.001</t>
  </si>
  <si>
    <t xml:space="preserve">Spatula - micro - 180 mm;  </t>
  </si>
  <si>
    <t>Zlatko Rakočević</t>
  </si>
  <si>
    <t>zlatkora@vinca.rs</t>
  </si>
  <si>
    <t>82222</t>
  </si>
  <si>
    <t>#047.01.001</t>
  </si>
  <si>
    <t xml:space="preserve">Spatula - flat spoon - 180 mm </t>
  </si>
  <si>
    <t>82223</t>
  </si>
  <si>
    <t>#047.02.001</t>
  </si>
  <si>
    <t xml:space="preserve">Spatula - flat-round grooved - 180 mm </t>
  </si>
  <si>
    <t>82224</t>
  </si>
  <si>
    <t>#048.01.001</t>
  </si>
  <si>
    <t xml:space="preserve">Forceps - blunt - 130 mm </t>
  </si>
  <si>
    <t>82225</t>
  </si>
  <si>
    <t>#048.02.001</t>
  </si>
  <si>
    <t xml:space="preserve">Forceps - sharp - 130 mm </t>
  </si>
  <si>
    <t>82432</t>
  </si>
  <si>
    <t>#080.01.002</t>
  </si>
  <si>
    <t xml:space="preserve">Isolab, Storage Boxes for microcentrifuges tubes,  </t>
  </si>
  <si>
    <t>Bogomir Dimitrijević</t>
  </si>
  <si>
    <t>bogomird@yahoo.com</t>
  </si>
  <si>
    <t>82433</t>
  </si>
  <si>
    <t>#23406</t>
  </si>
  <si>
    <t xml:space="preserve">Isolab , Powder-Free Nitrile Examination Gloves M </t>
  </si>
  <si>
    <t>82434</t>
  </si>
  <si>
    <t>#23407</t>
  </si>
  <si>
    <t xml:space="preserve">Isolab , Powder-Free Nitrile Examination Gloves L </t>
  </si>
  <si>
    <t>82541</t>
  </si>
  <si>
    <t xml:space="preserve">mikropipeta 1000-10000mikrolitara </t>
  </si>
  <si>
    <t>82542</t>
  </si>
  <si>
    <t xml:space="preserve">nastavci za mikropipete  </t>
  </si>
  <si>
    <t>83637</t>
  </si>
  <si>
    <t xml:space="preserve">MALE STAKLENE ČAŠE OD 50 ML </t>
  </si>
  <si>
    <t>Ljubiša Topisirović</t>
  </si>
  <si>
    <t>topisir@eunet.rs</t>
  </si>
  <si>
    <t>84223</t>
  </si>
  <si>
    <t>#082.03.003</t>
  </si>
  <si>
    <t xml:space="preserve">Štapić po Drigalskom metalni </t>
  </si>
  <si>
    <t>Institut za prehrambene tehnologije u Novom Sadu</t>
  </si>
  <si>
    <t>Bulevar cara Lazara 1 21000 Novi Sad</t>
  </si>
  <si>
    <t>Anamarija Mandić</t>
  </si>
  <si>
    <t>anamarija.mandic@fins.uns.ac.rs</t>
  </si>
  <si>
    <t>84224</t>
  </si>
  <si>
    <t>#082.02.003</t>
  </si>
  <si>
    <t xml:space="preserve">Držač za eze </t>
  </si>
  <si>
    <t>84225</t>
  </si>
  <si>
    <t>#079.02.002</t>
  </si>
  <si>
    <t xml:space="preserve">Stalak za epruvete  tube diametar 16 mm  (5x 10 mesta) </t>
  </si>
  <si>
    <t>84771</t>
  </si>
  <si>
    <t xml:space="preserve">Štapić po drigalskom metalni </t>
  </si>
  <si>
    <t>Jovanka Lević</t>
  </si>
  <si>
    <t>jovanka.levic@fins.uns.ac.rs</t>
  </si>
  <si>
    <t>84812</t>
  </si>
  <si>
    <t>#GL112002250</t>
  </si>
  <si>
    <t xml:space="preserve">Erlenmajer SG 250ml </t>
  </si>
  <si>
    <t>Snežana Marković</t>
  </si>
  <si>
    <t>smarkovic@kg.ac.rs</t>
  </si>
  <si>
    <t>84813</t>
  </si>
  <si>
    <t xml:space="preserve">Casa 800ml </t>
  </si>
  <si>
    <t>84814</t>
  </si>
  <si>
    <t xml:space="preserve">Casa 1000ml </t>
  </si>
  <si>
    <t>84815</t>
  </si>
  <si>
    <t xml:space="preserve">Casa 2000ml </t>
  </si>
  <si>
    <t>84816</t>
  </si>
  <si>
    <t xml:space="preserve">Menzura 10ml VF </t>
  </si>
  <si>
    <t>84817</t>
  </si>
  <si>
    <t xml:space="preserve">Menzura 50ml VF </t>
  </si>
  <si>
    <t>84818</t>
  </si>
  <si>
    <t xml:space="preserve">Menzura 100ml VF </t>
  </si>
  <si>
    <t>84819</t>
  </si>
  <si>
    <t xml:space="preserve">Menzura 1000ml VF </t>
  </si>
  <si>
    <t>84923</t>
  </si>
  <si>
    <t>#713740</t>
  </si>
  <si>
    <t xml:space="preserve">lglodrzac Mathieu, 17cm KERBL&amp;prime; Nemadka &lt;2281&gt; </t>
  </si>
  <si>
    <t>Milenko Stevančević</t>
  </si>
  <si>
    <t>milenkostevancevic@yahoo.com</t>
  </si>
  <si>
    <t>84928</t>
  </si>
  <si>
    <t xml:space="preserve">Pinceta anatomska 16cm GIMA &lt;26691&gt; </t>
  </si>
  <si>
    <t>84930</t>
  </si>
  <si>
    <t>#2008246</t>
  </si>
  <si>
    <t xml:space="preserve">Pinceta hirurska 20cm GIMA &lt;26753&gt; </t>
  </si>
  <si>
    <t>84933</t>
  </si>
  <si>
    <t>#20104396</t>
  </si>
  <si>
    <t xml:space="preserve">Makaze hirurske prave o/o 14,5cm GIMA &lt;26744&gt; </t>
  </si>
  <si>
    <t>84934</t>
  </si>
  <si>
    <t>#713996</t>
  </si>
  <si>
    <t xml:space="preserve">Makaze hirurske, krive, 19cm s.s&amp;prime; KERBL- Nemadka &lt;208&gt; </t>
  </si>
  <si>
    <t>84936</t>
  </si>
  <si>
    <t>#2010127</t>
  </si>
  <si>
    <t xml:space="preserve">Makaze Metzenbaum 1Bcm, krive GIMA t26844&gt; </t>
  </si>
  <si>
    <t>85570</t>
  </si>
  <si>
    <t xml:space="preserve">Boca štrcaljka, plastična  500 ml </t>
  </si>
  <si>
    <t>Tehnološki fakultet u Novom Sadu</t>
  </si>
  <si>
    <t>Bulevar Cara Lazara 1 21000 Novi Sad</t>
  </si>
  <si>
    <t>Katarina Kanurić (devoj. Duraković)</t>
  </si>
  <si>
    <t>stay@uns.ac.rs</t>
  </si>
  <si>
    <t>85571</t>
  </si>
  <si>
    <t>#5V1400</t>
  </si>
  <si>
    <t xml:space="preserve">Vata, sanitetska 1000 g </t>
  </si>
  <si>
    <t>85574</t>
  </si>
  <si>
    <t>#5G0210</t>
  </si>
  <si>
    <t xml:space="preserve">Gaza, 10m </t>
  </si>
  <si>
    <t>85575</t>
  </si>
  <si>
    <t>#5V1315</t>
  </si>
  <si>
    <t xml:space="preserve">Vata, papirna, 1kg </t>
  </si>
  <si>
    <t>86265</t>
  </si>
  <si>
    <t xml:space="preserve">Boca sa navojem 100 mL </t>
  </si>
  <si>
    <t>Hemijski fakultet u Beogradu</t>
  </si>
  <si>
    <t>Studentski trg 12-16 11000 Beograd</t>
  </si>
  <si>
    <t>Tanja Ćirković Veličković</t>
  </si>
  <si>
    <t>tcirkov@chem.bg.ac.rs</t>
  </si>
  <si>
    <t>86266</t>
  </si>
  <si>
    <t xml:space="preserve">Boca sa navojem 250 mL </t>
  </si>
  <si>
    <t>86267</t>
  </si>
  <si>
    <t xml:space="preserve">Boca sa navojem 500 mL </t>
  </si>
  <si>
    <t>86745</t>
  </si>
  <si>
    <t xml:space="preserve">Stalak za epruvete PP 30, 21 mesto </t>
  </si>
  <si>
    <t>Tehnološko-metalurški fakultet u Beogradu</t>
  </si>
  <si>
    <t>Karnegijeva 4 11000 Beograd</t>
  </si>
  <si>
    <t>Branko Bugarski</t>
  </si>
  <si>
    <t>branko@tmf.bg.ac.rs</t>
  </si>
  <si>
    <t>86904</t>
  </si>
  <si>
    <t xml:space="preserve">maxi pipette filler </t>
  </si>
  <si>
    <t>Miroslav Sokić</t>
  </si>
  <si>
    <t>m.sokic@itnms.ac.rs</t>
  </si>
  <si>
    <t>87540</t>
  </si>
  <si>
    <t>#102W</t>
  </si>
  <si>
    <t xml:space="preserve">KASETE ZA KALUPLJENJE SA POKLOPCEM, PAK 500 kom PA Biognost </t>
  </si>
  <si>
    <t>87544</t>
  </si>
  <si>
    <t xml:space="preserve">KASETE STANDARDNE BEZ POKLOPCA, PAK 500 kom PA Biognost, PA Biognost </t>
  </si>
  <si>
    <t>87545</t>
  </si>
  <si>
    <t xml:space="preserve">Staklo pokrovno, 18mmx18mm, PAK 1000 kom </t>
  </si>
  <si>
    <t>87546</t>
  </si>
  <si>
    <t>#10212440CE</t>
  </si>
  <si>
    <t xml:space="preserve">taklo pokrovno, 24mmx40mm, PAK 1000 kom </t>
  </si>
  <si>
    <t>87547</t>
  </si>
  <si>
    <t xml:space="preserve">PREDMETNA STAKLA, BRUSENI RUBOVI MATIRANA JEDNOSTRANO PAK 50 KOM </t>
  </si>
  <si>
    <t>87839</t>
  </si>
  <si>
    <t xml:space="preserve">Kasete,stand.bez poklopca, a 500 roz (parafinski kalupi za trajne preparate)     </t>
  </si>
  <si>
    <t>Dragan Nikolić</t>
  </si>
  <si>
    <t>nikolicd@agrif.bg.ac.rs</t>
  </si>
  <si>
    <t>87840</t>
  </si>
  <si>
    <t>87841</t>
  </si>
  <si>
    <t xml:space="preserve">Predmetna stakla (a 50 kom.)              </t>
  </si>
  <si>
    <t>87842</t>
  </si>
  <si>
    <t xml:space="preserve">Pokrovna stakla 24x40mm (a 100 kom.)      </t>
  </si>
  <si>
    <t>87843</t>
  </si>
  <si>
    <t xml:space="preserve">Pokrovna stakla 20x20mm (a 200 kom.)      </t>
  </si>
  <si>
    <t>87910</t>
  </si>
  <si>
    <t xml:space="preserve">Petri solje PVC, 90mm, 750/1 </t>
  </si>
  <si>
    <t>Vera Raičević</t>
  </si>
  <si>
    <t>verar@agrif.bg.ac.rs</t>
  </si>
  <si>
    <t>88477</t>
  </si>
  <si>
    <t xml:space="preserve">Jednokanalna varijabilna aut.pipeta 20-200El </t>
  </si>
  <si>
    <t>88486</t>
  </si>
  <si>
    <t xml:space="preserve">Epruvete 16x160 </t>
  </si>
  <si>
    <t>Institut za zaštitu bilja i životnu sredinu u Beogradu</t>
  </si>
  <si>
    <t>Teodora Drajzera 9 11000 Beograd</t>
  </si>
  <si>
    <t>Veljko Gavrilović</t>
  </si>
  <si>
    <t>vgavrilo@yahoo.com</t>
  </si>
  <si>
    <t>88487</t>
  </si>
  <si>
    <t>#632414321250</t>
  </si>
  <si>
    <t xml:space="preserve">Boca sa navojem 250 ml </t>
  </si>
  <si>
    <t>88488</t>
  </si>
  <si>
    <t>#632427010940</t>
  </si>
  <si>
    <t>88489</t>
  </si>
  <si>
    <t>#632427010400</t>
  </si>
  <si>
    <t xml:space="preserve">Casa 400 ml </t>
  </si>
  <si>
    <t>88490</t>
  </si>
  <si>
    <t xml:space="preserve">Casa 250 ml </t>
  </si>
  <si>
    <t>88491</t>
  </si>
  <si>
    <t>#632427010100</t>
  </si>
  <si>
    <t xml:space="preserve">Casa 100 ml </t>
  </si>
  <si>
    <t>88493</t>
  </si>
  <si>
    <t>#nn</t>
  </si>
  <si>
    <t xml:space="preserve">Pasterova pipeta, 3.5 ml, Tip B, sterilna pojedinacna (100 kom)  </t>
  </si>
  <si>
    <t>Biološki fakultet u Beogradu</t>
  </si>
  <si>
    <t>Studentski trg broj 16 11000 Beograd</t>
  </si>
  <si>
    <t>Branka Vuković-Gačić</t>
  </si>
  <si>
    <t>brankavg@bio.bg.ac.rs</t>
  </si>
  <si>
    <t>88494</t>
  </si>
  <si>
    <t xml:space="preserve">Stalak za mikrotube 1.5 ml, 48 RM (12x4) </t>
  </si>
  <si>
    <t>88495</t>
  </si>
  <si>
    <t>#GL 11010250</t>
  </si>
  <si>
    <t xml:space="preserve">Staklena casa 250 ml </t>
  </si>
  <si>
    <t>88517</t>
  </si>
  <si>
    <t>#108.4012.40</t>
  </si>
  <si>
    <t xml:space="preserve">Kapice za epruvete aluminijumske </t>
  </si>
  <si>
    <t>88518</t>
  </si>
  <si>
    <t>#10025</t>
  </si>
  <si>
    <t xml:space="preserve">Korpa za sterilizaciju </t>
  </si>
  <si>
    <t>88519</t>
  </si>
  <si>
    <t>#10176</t>
  </si>
  <si>
    <t xml:space="preserve">Stalak za epruvete </t>
  </si>
  <si>
    <t>88520</t>
  </si>
  <si>
    <t>#0235</t>
  </si>
  <si>
    <t xml:space="preserve">Pinceta 160mm </t>
  </si>
  <si>
    <t>88521</t>
  </si>
  <si>
    <t>#12676</t>
  </si>
  <si>
    <t xml:space="preserve">Skalpel </t>
  </si>
  <si>
    <t>89021</t>
  </si>
  <si>
    <t xml:space="preserve"> bottle - screw cap - borosilicate glass - clear - 100 ml </t>
  </si>
  <si>
    <t>Institut za multidisciplinarna istraživanja u Beogradu</t>
  </si>
  <si>
    <t>Kneza Višeslava 1 11000 Beograd</t>
  </si>
  <si>
    <t>Sonja Veljović Jovanović</t>
  </si>
  <si>
    <t>sonjavel@imsi.rs</t>
  </si>
  <si>
    <t>89022</t>
  </si>
  <si>
    <t xml:space="preserve"> bottle - screw cap - borosilicate glass - clear - 250 ml </t>
  </si>
  <si>
    <t>89023</t>
  </si>
  <si>
    <t xml:space="preserve"> bottle - screw cap - borosilicate glass - clear - 500 ml </t>
  </si>
  <si>
    <t>89024</t>
  </si>
  <si>
    <t>89528</t>
  </si>
  <si>
    <t>#081.02.091</t>
  </si>
  <si>
    <t xml:space="preserve">Petri posuda sterilna, 90x17 </t>
  </si>
  <si>
    <t>Milena Savić</t>
  </si>
  <si>
    <t>milenas@agrif.bg.ac.rs</t>
  </si>
  <si>
    <t>89714</t>
  </si>
  <si>
    <t xml:space="preserve">spatula kasika, 180 mm </t>
  </si>
  <si>
    <t>Institut za krmno bilje  d.o.o.u Kruševcu</t>
  </si>
  <si>
    <t>Trg kosturnice  50 37000 Kruševac</t>
  </si>
  <si>
    <t>Jasmina Radović</t>
  </si>
  <si>
    <t>jasmina.radovic@ikbks.com</t>
  </si>
  <si>
    <t>89715</t>
  </si>
  <si>
    <t>#041.01.080</t>
  </si>
  <si>
    <t xml:space="preserve">levak, 80 mm </t>
  </si>
  <si>
    <t>89716</t>
  </si>
  <si>
    <t>#030.01.501</t>
  </si>
  <si>
    <t xml:space="preserve">balon, ravno dno, NB29/32, 500 ml </t>
  </si>
  <si>
    <t>89717</t>
  </si>
  <si>
    <t>#030.02.501</t>
  </si>
  <si>
    <t xml:space="preserve">balon, okruglo dno, NB 29/32, 500 ml </t>
  </si>
  <si>
    <t>89718</t>
  </si>
  <si>
    <t xml:space="preserve">spatula, ravna, 180 mm </t>
  </si>
  <si>
    <t>89816</t>
  </si>
  <si>
    <t>#056.02.001</t>
  </si>
  <si>
    <t xml:space="preserve">Digitalni labaratorijski sat </t>
  </si>
  <si>
    <t>Institut za proučavanje lekovitog bilja `Josif Pančić` u Beogradu</t>
  </si>
  <si>
    <t>Tadeuša Košćuška 1 11000 Beograd</t>
  </si>
  <si>
    <t>Sofija Đorđević</t>
  </si>
  <si>
    <t>sdjordjevic@mocbilja.rs</t>
  </si>
  <si>
    <t>89817</t>
  </si>
  <si>
    <t xml:space="preserve">Četka sa obrtnim vrhom </t>
  </si>
  <si>
    <t>89818</t>
  </si>
  <si>
    <t>#060.03.001</t>
  </si>
  <si>
    <t xml:space="preserve">Termohigrometar -50 / + 70C </t>
  </si>
  <si>
    <t>89819</t>
  </si>
  <si>
    <t>#057.02.001</t>
  </si>
  <si>
    <t xml:space="preserve">Magnetic bar retriver </t>
  </si>
  <si>
    <t>89820</t>
  </si>
  <si>
    <t>#022.02.001</t>
  </si>
  <si>
    <t xml:space="preserve">Drzac za pipete </t>
  </si>
  <si>
    <t>89821</t>
  </si>
  <si>
    <t>#021.05.001</t>
  </si>
  <si>
    <t xml:space="preserve">Trbusasta pipeta </t>
  </si>
  <si>
    <t>89822</t>
  </si>
  <si>
    <t>#021.05.002</t>
  </si>
  <si>
    <t>89823</t>
  </si>
  <si>
    <t>#021.05.005</t>
  </si>
  <si>
    <t>89824</t>
  </si>
  <si>
    <t>#021.05.010</t>
  </si>
  <si>
    <t>89825</t>
  </si>
  <si>
    <t>#021.05.015</t>
  </si>
  <si>
    <t>89826</t>
  </si>
  <si>
    <t>#021.05.020</t>
  </si>
  <si>
    <t>89827</t>
  </si>
  <si>
    <t>#021.05.025</t>
  </si>
  <si>
    <t>89828</t>
  </si>
  <si>
    <t>#021.05.050</t>
  </si>
  <si>
    <t>89829</t>
  </si>
  <si>
    <t>89830</t>
  </si>
  <si>
    <t>89831</t>
  </si>
  <si>
    <t xml:space="preserve">Makropropipeta MAXI  1-100ml </t>
  </si>
  <si>
    <t>89832</t>
  </si>
  <si>
    <t>#030.01.901</t>
  </si>
  <si>
    <t xml:space="preserve">Balon sa slifovanim vrhom </t>
  </si>
  <si>
    <t>89833</t>
  </si>
  <si>
    <t>#084.03.001</t>
  </si>
  <si>
    <t xml:space="preserve">Pippet bulbs </t>
  </si>
  <si>
    <t>89977</t>
  </si>
  <si>
    <t>#075.03.002</t>
  </si>
  <si>
    <t xml:space="preserve">Thoma komora </t>
  </si>
  <si>
    <t>Saša Despotović</t>
  </si>
  <si>
    <t>sdespot@agrif.bg.ac.rs</t>
  </si>
  <si>
    <t>89978</t>
  </si>
  <si>
    <t>#039.08.220</t>
  </si>
  <si>
    <t xml:space="preserve">Kese za uzorke </t>
  </si>
  <si>
    <t>89979</t>
  </si>
  <si>
    <t>#075.03.001</t>
  </si>
  <si>
    <t>90509</t>
  </si>
  <si>
    <t>#0613851</t>
  </si>
  <si>
    <t xml:space="preserve">Tikv~cao dmerna,klasa A NB 14123 250ml pp Eep TGI </t>
  </si>
  <si>
    <t>90515</t>
  </si>
  <si>
    <t>#0609897</t>
  </si>
  <si>
    <t xml:space="preserve">Erlenmajer NB 29/32 300ml LENZ &lt;0609897&gt; </t>
  </si>
  <si>
    <t>90522</t>
  </si>
  <si>
    <t>#061 14924</t>
  </si>
  <si>
    <t xml:space="preserve">Levak analitikki 0120mm LMS &lt;I 1241 230&gt; </t>
  </si>
  <si>
    <t>90529</t>
  </si>
  <si>
    <t>#01 970941</t>
  </si>
  <si>
    <t xml:space="preserve">Epruveta ravno dno o1611,2mmx75mm </t>
  </si>
  <si>
    <t>90696</t>
  </si>
  <si>
    <t>#058.01.001-1</t>
  </si>
  <si>
    <t xml:space="preserve">pc - Parafilm 50mm x 75m </t>
  </si>
  <si>
    <t>Ivan Juranić</t>
  </si>
  <si>
    <t>ijuranic@chem.bg.ac.rs</t>
  </si>
  <si>
    <t>90697</t>
  </si>
  <si>
    <t>#031.02.050-1</t>
  </si>
  <si>
    <t xml:space="preserve">pc - Levak za odvajanje po Squibb-u 50ml,gradui </t>
  </si>
  <si>
    <t>90698</t>
  </si>
  <si>
    <t>#031.02.100-1</t>
  </si>
  <si>
    <t xml:space="preserve">pc - Levak za odvajanje po Squibb-u 100ml,gradu </t>
  </si>
  <si>
    <t>90699</t>
  </si>
  <si>
    <t>#055.30.002</t>
  </si>
  <si>
    <t xml:space="preserve">teflonska slavina-prava, NB 14.5 </t>
  </si>
  <si>
    <t>90700</t>
  </si>
  <si>
    <t>#055.30.003</t>
  </si>
  <si>
    <t xml:space="preserve">teflonska slavina-prava, NB 18.8 </t>
  </si>
  <si>
    <t>90701</t>
  </si>
  <si>
    <t>#049.05.060</t>
  </si>
  <si>
    <t xml:space="preserve">Posuda staklena za kristalizaciju o60mm, 60ml </t>
  </si>
  <si>
    <t>90702</t>
  </si>
  <si>
    <t>#049.05.300</t>
  </si>
  <si>
    <t xml:space="preserve">Posuda staklena za kristalizaciju o95mm,300ml </t>
  </si>
  <si>
    <t>91463</t>
  </si>
  <si>
    <t>#078.03.002</t>
  </si>
  <si>
    <t xml:space="preserve">microcentrifuge tube - P.P. - 1,5 ml (flat cap, without skirt/ 500pieces) </t>
  </si>
  <si>
    <t>Mladen Vujošević</t>
  </si>
  <si>
    <t>mladenvu@ibiss.bg.ac.rs</t>
  </si>
  <si>
    <t>91464</t>
  </si>
  <si>
    <t xml:space="preserve">microcentrifuge tube - P.P. - 2ml (flat cap, without skirt/ 500pieces) </t>
  </si>
  <si>
    <t>#021.01.001</t>
  </si>
  <si>
    <t>#BA11.1</t>
  </si>
  <si>
    <t>#075.00.005</t>
  </si>
  <si>
    <t>#076.02.002</t>
  </si>
  <si>
    <t xml:space="preserve">#078.03.002  </t>
  </si>
  <si>
    <t>#038.02.075</t>
  </si>
  <si>
    <t>#037.02.353</t>
  </si>
  <si>
    <t>#075.00.006</t>
  </si>
  <si>
    <t>#026.01.902</t>
  </si>
  <si>
    <t>#013.01.901</t>
  </si>
  <si>
    <t xml:space="preserve">#082.01.001-10pcs  </t>
  </si>
  <si>
    <t>#MN.203011</t>
  </si>
  <si>
    <t>#021.01.005</t>
  </si>
  <si>
    <t>#025.01.800</t>
  </si>
  <si>
    <t>#015.01.010</t>
  </si>
  <si>
    <t>#048.01.160</t>
  </si>
  <si>
    <t>#062.05.500</t>
  </si>
  <si>
    <t>#081.02.901</t>
  </si>
  <si>
    <t>#077.01.006</t>
  </si>
  <si>
    <t>#025.01.400</t>
  </si>
  <si>
    <t xml:space="preserve">#084.02.002-100pcs  </t>
  </si>
  <si>
    <t>#080.06.001</t>
  </si>
  <si>
    <t>#013.01.250</t>
  </si>
  <si>
    <t>#028.01.300</t>
  </si>
  <si>
    <t>#041.01.120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</si>
</sst>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 style="hair">
        <color theme="0" tint="-0.249977111117893"/>
      </bottom>
      <diagonal/>
    </border>
    <border>
      <left/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</borders>
  <cellStyleXfs count="7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  <xf numFmtId="1" fontId="0" fillId="0" borderId="8" xfId="0" applyNumberFormat="1" applyBorder="1" applyAlignment="1" applyProtection="1">
      <alignment horizontal="left" vertical="top" wrapText="1"/>
      <protection hidden="1"/>
    </xf>
    <xf numFmtId="0" fontId="0" fillId="0" borderId="8" xfId="0" applyBorder="1" applyAlignment="1" applyProtection="1">
      <alignment horizontal="left" vertical="top" wrapText="1"/>
      <protection hidden="1"/>
    </xf>
    <xf numFmtId="0" fontId="0" fillId="0" borderId="9" xfId="0" applyBorder="1" applyAlignment="1" applyProtection="1">
      <alignment horizontal="left" vertical="top" wrapText="1"/>
      <protection hidden="1"/>
    </xf>
    <xf numFmtId="2" fontId="0" fillId="0" borderId="9" xfId="0" applyNumberFormat="1" applyBorder="1" applyAlignment="1" applyProtection="1">
      <alignment horizontal="left" vertical="top" wrapText="1"/>
      <protection hidden="1"/>
    </xf>
    <xf numFmtId="0" fontId="0" fillId="0" borderId="10" xfId="0" applyBorder="1" applyAlignment="1" applyProtection="1">
      <alignment horizontal="left" vertical="top" wrapText="1"/>
      <protection hidden="1"/>
    </xf>
    <xf numFmtId="0" fontId="0" fillId="0" borderId="0" xfId="0" applyAlignment="1">
      <alignment vertical="top"/>
    </xf>
  </cellXfs>
  <cellStyles count="7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font>
        <b val="0"/>
      </font>
      <numFmt numFmtId="2" formatCode="0.00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242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Table5[[#This Row],[Količina]]*Table5[[#This Row],[Jedinična cena]]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L242"/>
  <sheetViews>
    <sheetView tabSelected="1" view="pageLayout" zoomScaleNormal="100" workbookViewId="0">
      <selection activeCell="G2" sqref="G2"/>
    </sheetView>
  </sheetViews>
  <sheetFormatPr defaultColWidth="8.85546875" defaultRowHeight="15" x14ac:dyDescent="0.25"/>
  <cols>
    <col min="1" max="1" width="5.42578125" style="7" customWidth="1"/>
    <col min="2" max="2" width="8.140625" style="7" customWidth="1"/>
    <col min="3" max="3" width="20" style="2" customWidth="1"/>
    <col min="4" max="4" width="16.28515625" style="2" customWidth="1"/>
    <col min="5" max="5" width="17.28515625" style="2" bestFit="1" customWidth="1"/>
    <col min="6" max="7" width="12.7109375" style="2" customWidth="1"/>
    <col min="8" max="8" width="22.28515625" style="2" customWidth="1"/>
    <col min="9" max="9" width="20.42578125" style="2" customWidth="1"/>
    <col min="10" max="10" width="17.85546875" style="2" customWidth="1"/>
    <col min="11" max="11" width="16.85546875" style="2" customWidth="1"/>
    <col min="12" max="12" width="17.7109375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9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5</v>
      </c>
      <c r="G2" s="11"/>
      <c r="H2" s="10">
        <f>Table5[[#This Row],[Količina]]*Table5[[#This Row],[Jedinična cena]]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ht="60" x14ac:dyDescent="0.25">
      <c r="A3" s="8">
        <v>2</v>
      </c>
      <c r="B3" s="18" t="s">
        <v>21</v>
      </c>
      <c r="C3" s="19" t="s">
        <v>14</v>
      </c>
      <c r="D3" s="19" t="s">
        <v>790</v>
      </c>
      <c r="E3" s="20" t="s">
        <v>22</v>
      </c>
      <c r="F3" s="21">
        <v>50</v>
      </c>
      <c r="G3" s="11"/>
      <c r="H3" s="10">
        <f>Table5[[#This Row],[Količina]]*Table5[[#This Row],[Jedinična cena]]</f>
        <v>0</v>
      </c>
      <c r="I3" s="22" t="s">
        <v>23</v>
      </c>
      <c r="J3" s="19" t="s">
        <v>24</v>
      </c>
      <c r="K3" s="19" t="s">
        <v>25</v>
      </c>
      <c r="L3" s="20" t="s">
        <v>26</v>
      </c>
    </row>
    <row r="4" spans="1:12" ht="75" x14ac:dyDescent="0.25">
      <c r="A4" s="8">
        <v>3</v>
      </c>
      <c r="B4" s="18" t="s">
        <v>27</v>
      </c>
      <c r="C4" s="19" t="s">
        <v>14</v>
      </c>
      <c r="D4" s="19" t="s">
        <v>28</v>
      </c>
      <c r="E4" s="20" t="s">
        <v>29</v>
      </c>
      <c r="F4" s="21">
        <v>1</v>
      </c>
      <c r="G4" s="11"/>
      <c r="H4" s="10">
        <f>Table5[[#This Row],[Količina]]*Table5[[#This Row],[Jedinična cena]]</f>
        <v>0</v>
      </c>
      <c r="I4" s="22" t="s">
        <v>30</v>
      </c>
      <c r="J4" s="19" t="s">
        <v>31</v>
      </c>
      <c r="K4" s="19" t="s">
        <v>32</v>
      </c>
      <c r="L4" s="20" t="s">
        <v>33</v>
      </c>
    </row>
    <row r="5" spans="1:12" ht="75" x14ac:dyDescent="0.25">
      <c r="A5" s="8">
        <v>4</v>
      </c>
      <c r="B5" s="18" t="s">
        <v>34</v>
      </c>
      <c r="C5" s="19" t="s">
        <v>14</v>
      </c>
      <c r="D5" s="19" t="s">
        <v>35</v>
      </c>
      <c r="E5" s="20" t="s">
        <v>36</v>
      </c>
      <c r="F5" s="21">
        <v>3</v>
      </c>
      <c r="G5" s="11"/>
      <c r="H5" s="10">
        <f>Table5[[#This Row],[Količina]]*Table5[[#This Row],[Jedinična cena]]</f>
        <v>0</v>
      </c>
      <c r="I5" s="22" t="s">
        <v>37</v>
      </c>
      <c r="J5" s="19" t="s">
        <v>38</v>
      </c>
      <c r="K5" s="19" t="s">
        <v>39</v>
      </c>
      <c r="L5" s="20" t="s">
        <v>40</v>
      </c>
    </row>
    <row r="6" spans="1:12" ht="60" x14ac:dyDescent="0.25">
      <c r="A6" s="8">
        <v>5</v>
      </c>
      <c r="B6" s="18" t="s">
        <v>41</v>
      </c>
      <c r="C6" s="19" t="s">
        <v>14</v>
      </c>
      <c r="D6" s="19" t="s">
        <v>42</v>
      </c>
      <c r="E6" s="20" t="s">
        <v>43</v>
      </c>
      <c r="F6" s="21">
        <v>10</v>
      </c>
      <c r="G6" s="11"/>
      <c r="H6" s="10">
        <f>Table5[[#This Row],[Količina]]*Table5[[#This Row],[Jedinična cena]]</f>
        <v>0</v>
      </c>
      <c r="I6" s="22" t="s">
        <v>44</v>
      </c>
      <c r="J6" s="19" t="s">
        <v>45</v>
      </c>
      <c r="K6" s="19" t="s">
        <v>46</v>
      </c>
      <c r="L6" s="20" t="s">
        <v>47</v>
      </c>
    </row>
    <row r="7" spans="1:12" ht="60" x14ac:dyDescent="0.25">
      <c r="A7" s="8">
        <v>6</v>
      </c>
      <c r="B7" s="18" t="s">
        <v>48</v>
      </c>
      <c r="C7" s="19" t="s">
        <v>14</v>
      </c>
      <c r="D7" s="19" t="s">
        <v>49</v>
      </c>
      <c r="E7" s="20" t="s">
        <v>50</v>
      </c>
      <c r="F7" s="21">
        <v>5</v>
      </c>
      <c r="G7" s="11"/>
      <c r="H7" s="10">
        <f>Table5[[#This Row],[Količina]]*Table5[[#This Row],[Jedinična cena]]</f>
        <v>0</v>
      </c>
      <c r="I7" s="22" t="s">
        <v>51</v>
      </c>
      <c r="J7" s="19" t="s">
        <v>52</v>
      </c>
      <c r="K7" s="19" t="s">
        <v>53</v>
      </c>
      <c r="L7" s="20" t="s">
        <v>54</v>
      </c>
    </row>
    <row r="8" spans="1:12" ht="60" x14ac:dyDescent="0.25">
      <c r="A8" s="8">
        <v>7</v>
      </c>
      <c r="B8" s="18" t="s">
        <v>55</v>
      </c>
      <c r="C8" s="19" t="s">
        <v>14</v>
      </c>
      <c r="D8" s="19" t="s">
        <v>56</v>
      </c>
      <c r="E8" s="20" t="s">
        <v>57</v>
      </c>
      <c r="F8" s="21">
        <v>20</v>
      </c>
      <c r="G8" s="11"/>
      <c r="H8" s="10">
        <f>Table5[[#This Row],[Količina]]*Table5[[#This Row],[Jedinična cena]]</f>
        <v>0</v>
      </c>
      <c r="I8" s="22" t="s">
        <v>58</v>
      </c>
      <c r="J8" s="19" t="s">
        <v>59</v>
      </c>
      <c r="K8" s="19" t="s">
        <v>60</v>
      </c>
      <c r="L8" s="20" t="s">
        <v>61</v>
      </c>
    </row>
    <row r="9" spans="1:12" ht="60" x14ac:dyDescent="0.25">
      <c r="A9" s="8">
        <v>8</v>
      </c>
      <c r="B9" s="18" t="s">
        <v>62</v>
      </c>
      <c r="C9" s="19" t="s">
        <v>14</v>
      </c>
      <c r="D9" s="19" t="s">
        <v>63</v>
      </c>
      <c r="E9" s="20" t="s">
        <v>64</v>
      </c>
      <c r="F9" s="21">
        <v>20</v>
      </c>
      <c r="G9" s="11"/>
      <c r="H9" s="10">
        <f>Table5[[#This Row],[Količina]]*Table5[[#This Row],[Jedinična cena]]</f>
        <v>0</v>
      </c>
      <c r="I9" s="22" t="s">
        <v>58</v>
      </c>
      <c r="J9" s="19" t="s">
        <v>59</v>
      </c>
      <c r="K9" s="19" t="s">
        <v>60</v>
      </c>
      <c r="L9" s="20" t="s">
        <v>61</v>
      </c>
    </row>
    <row r="10" spans="1:12" ht="60" x14ac:dyDescent="0.25">
      <c r="A10" s="8">
        <v>9</v>
      </c>
      <c r="B10" s="18" t="s">
        <v>65</v>
      </c>
      <c r="C10" s="19" t="s">
        <v>14</v>
      </c>
      <c r="D10" s="19" t="s">
        <v>66</v>
      </c>
      <c r="E10" s="20" t="s">
        <v>67</v>
      </c>
      <c r="F10" s="21">
        <v>20</v>
      </c>
      <c r="G10" s="11"/>
      <c r="H10" s="10">
        <f>Table5[[#This Row],[Količina]]*Table5[[#This Row],[Jedinična cena]]</f>
        <v>0</v>
      </c>
      <c r="I10" s="22" t="s">
        <v>58</v>
      </c>
      <c r="J10" s="19" t="s">
        <v>59</v>
      </c>
      <c r="K10" s="19" t="s">
        <v>60</v>
      </c>
      <c r="L10" s="20" t="s">
        <v>61</v>
      </c>
    </row>
    <row r="11" spans="1:12" ht="60" x14ac:dyDescent="0.25">
      <c r="A11" s="8">
        <v>10</v>
      </c>
      <c r="B11" s="18" t="s">
        <v>68</v>
      </c>
      <c r="C11" s="19" t="s">
        <v>14</v>
      </c>
      <c r="D11" s="19" t="s">
        <v>69</v>
      </c>
      <c r="E11" s="20" t="s">
        <v>70</v>
      </c>
      <c r="F11" s="21">
        <v>20</v>
      </c>
      <c r="G11" s="11"/>
      <c r="H11" s="10">
        <f>Table5[[#This Row],[Količina]]*Table5[[#This Row],[Jedinična cena]]</f>
        <v>0</v>
      </c>
      <c r="I11" s="22" t="s">
        <v>58</v>
      </c>
      <c r="J11" s="19" t="s">
        <v>59</v>
      </c>
      <c r="K11" s="19" t="s">
        <v>60</v>
      </c>
      <c r="L11" s="20" t="s">
        <v>61</v>
      </c>
    </row>
    <row r="12" spans="1:12" ht="60" x14ac:dyDescent="0.25">
      <c r="A12" s="8">
        <v>11</v>
      </c>
      <c r="B12" s="18" t="s">
        <v>71</v>
      </c>
      <c r="C12" s="19" t="s">
        <v>14</v>
      </c>
      <c r="D12" s="19" t="s">
        <v>72</v>
      </c>
      <c r="E12" s="20" t="s">
        <v>73</v>
      </c>
      <c r="F12" s="21">
        <v>20</v>
      </c>
      <c r="G12" s="11"/>
      <c r="H12" s="10">
        <f>Table5[[#This Row],[Količina]]*Table5[[#This Row],[Jedinična cena]]</f>
        <v>0</v>
      </c>
      <c r="I12" s="22" t="s">
        <v>58</v>
      </c>
      <c r="J12" s="19" t="s">
        <v>59</v>
      </c>
      <c r="K12" s="19" t="s">
        <v>60</v>
      </c>
      <c r="L12" s="20" t="s">
        <v>61</v>
      </c>
    </row>
    <row r="13" spans="1:12" ht="60" x14ac:dyDescent="0.25">
      <c r="A13" s="8">
        <v>12</v>
      </c>
      <c r="B13" s="18" t="s">
        <v>74</v>
      </c>
      <c r="C13" s="19" t="s">
        <v>14</v>
      </c>
      <c r="D13" s="19" t="s">
        <v>75</v>
      </c>
      <c r="E13" s="20" t="s">
        <v>76</v>
      </c>
      <c r="F13" s="21">
        <v>10</v>
      </c>
      <c r="G13" s="11"/>
      <c r="H13" s="10">
        <f>Table5[[#This Row],[Količina]]*Table5[[#This Row],[Jedinična cena]]</f>
        <v>0</v>
      </c>
      <c r="I13" s="22" t="s">
        <v>58</v>
      </c>
      <c r="J13" s="19" t="s">
        <v>59</v>
      </c>
      <c r="K13" s="19" t="s">
        <v>60</v>
      </c>
      <c r="L13" s="20" t="s">
        <v>61</v>
      </c>
    </row>
    <row r="14" spans="1:12" ht="45" x14ac:dyDescent="0.25">
      <c r="A14" s="8">
        <v>13</v>
      </c>
      <c r="B14" s="18" t="s">
        <v>77</v>
      </c>
      <c r="C14" s="19" t="s">
        <v>14</v>
      </c>
      <c r="D14" s="19" t="s">
        <v>78</v>
      </c>
      <c r="E14" s="20" t="s">
        <v>79</v>
      </c>
      <c r="F14" s="21">
        <v>10</v>
      </c>
      <c r="G14" s="11"/>
      <c r="H14" s="10">
        <f>Table5[[#This Row],[Količina]]*Table5[[#This Row],[Jedinična cena]]</f>
        <v>0</v>
      </c>
      <c r="I14" s="22" t="s">
        <v>58</v>
      </c>
      <c r="J14" s="19" t="s">
        <v>59</v>
      </c>
      <c r="K14" s="19" t="s">
        <v>60</v>
      </c>
      <c r="L14" s="20" t="s">
        <v>61</v>
      </c>
    </row>
    <row r="15" spans="1:12" ht="45" x14ac:dyDescent="0.25">
      <c r="A15" s="8">
        <v>14</v>
      </c>
      <c r="B15" s="18" t="s">
        <v>80</v>
      </c>
      <c r="C15" s="19" t="s">
        <v>14</v>
      </c>
      <c r="D15" s="19" t="s">
        <v>81</v>
      </c>
      <c r="E15" s="20" t="s">
        <v>82</v>
      </c>
      <c r="F15" s="21">
        <v>10</v>
      </c>
      <c r="G15" s="11"/>
      <c r="H15" s="10">
        <f>Table5[[#This Row],[Količina]]*Table5[[#This Row],[Jedinična cena]]</f>
        <v>0</v>
      </c>
      <c r="I15" s="22" t="s">
        <v>58</v>
      </c>
      <c r="J15" s="19" t="s">
        <v>59</v>
      </c>
      <c r="K15" s="19" t="s">
        <v>60</v>
      </c>
      <c r="L15" s="20" t="s">
        <v>61</v>
      </c>
    </row>
    <row r="16" spans="1:12" ht="45" x14ac:dyDescent="0.25">
      <c r="A16" s="8">
        <v>15</v>
      </c>
      <c r="B16" s="18" t="s">
        <v>83</v>
      </c>
      <c r="C16" s="19" t="s">
        <v>14</v>
      </c>
      <c r="D16" s="19" t="s">
        <v>84</v>
      </c>
      <c r="E16" s="20" t="s">
        <v>85</v>
      </c>
      <c r="F16" s="21">
        <v>10</v>
      </c>
      <c r="G16" s="11"/>
      <c r="H16" s="10">
        <f>Table5[[#This Row],[Količina]]*Table5[[#This Row],[Jedinična cena]]</f>
        <v>0</v>
      </c>
      <c r="I16" s="22" t="s">
        <v>58</v>
      </c>
      <c r="J16" s="19" t="s">
        <v>59</v>
      </c>
      <c r="K16" s="19" t="s">
        <v>60</v>
      </c>
      <c r="L16" s="20" t="s">
        <v>61</v>
      </c>
    </row>
    <row r="17" spans="1:12" ht="45" x14ac:dyDescent="0.25">
      <c r="A17" s="8">
        <v>16</v>
      </c>
      <c r="B17" s="18" t="s">
        <v>86</v>
      </c>
      <c r="C17" s="19" t="s">
        <v>14</v>
      </c>
      <c r="D17" s="19" t="s">
        <v>87</v>
      </c>
      <c r="E17" s="20" t="s">
        <v>88</v>
      </c>
      <c r="F17" s="21">
        <v>10</v>
      </c>
      <c r="G17" s="11"/>
      <c r="H17" s="10">
        <f>Table5[[#This Row],[Količina]]*Table5[[#This Row],[Jedinična cena]]</f>
        <v>0</v>
      </c>
      <c r="I17" s="22" t="s">
        <v>58</v>
      </c>
      <c r="J17" s="19" t="s">
        <v>59</v>
      </c>
      <c r="K17" s="19" t="s">
        <v>60</v>
      </c>
      <c r="L17" s="20" t="s">
        <v>61</v>
      </c>
    </row>
    <row r="18" spans="1:12" ht="45" x14ac:dyDescent="0.25">
      <c r="A18" s="8">
        <v>17</v>
      </c>
      <c r="B18" s="18" t="s">
        <v>89</v>
      </c>
      <c r="C18" s="19" t="s">
        <v>14</v>
      </c>
      <c r="D18" s="19" t="s">
        <v>90</v>
      </c>
      <c r="E18" s="20" t="s">
        <v>91</v>
      </c>
      <c r="F18" s="21">
        <v>10</v>
      </c>
      <c r="G18" s="11"/>
      <c r="H18" s="10">
        <f>Table5[[#This Row],[Količina]]*Table5[[#This Row],[Jedinična cena]]</f>
        <v>0</v>
      </c>
      <c r="I18" s="22" t="s">
        <v>58</v>
      </c>
      <c r="J18" s="19" t="s">
        <v>59</v>
      </c>
      <c r="K18" s="19" t="s">
        <v>60</v>
      </c>
      <c r="L18" s="20" t="s">
        <v>61</v>
      </c>
    </row>
    <row r="19" spans="1:12" ht="45" x14ac:dyDescent="0.25">
      <c r="A19" s="8">
        <v>18</v>
      </c>
      <c r="B19" s="18" t="s">
        <v>92</v>
      </c>
      <c r="C19" s="19" t="s">
        <v>14</v>
      </c>
      <c r="D19" s="19" t="s">
        <v>93</v>
      </c>
      <c r="E19" s="20" t="s">
        <v>94</v>
      </c>
      <c r="F19" s="21">
        <v>5</v>
      </c>
      <c r="G19" s="11"/>
      <c r="H19" s="10">
        <f>Table5[[#This Row],[Količina]]*Table5[[#This Row],[Jedinična cena]]</f>
        <v>0</v>
      </c>
      <c r="I19" s="22" t="s">
        <v>58</v>
      </c>
      <c r="J19" s="19" t="s">
        <v>59</v>
      </c>
      <c r="K19" s="19" t="s">
        <v>60</v>
      </c>
      <c r="L19" s="20" t="s">
        <v>61</v>
      </c>
    </row>
    <row r="20" spans="1:12" ht="45" x14ac:dyDescent="0.25">
      <c r="A20" s="8">
        <v>19</v>
      </c>
      <c r="B20" s="18" t="s">
        <v>95</v>
      </c>
      <c r="C20" s="19" t="s">
        <v>14</v>
      </c>
      <c r="D20" s="19" t="s">
        <v>96</v>
      </c>
      <c r="E20" s="20" t="s">
        <v>97</v>
      </c>
      <c r="F20" s="21">
        <v>10</v>
      </c>
      <c r="G20" s="11"/>
      <c r="H20" s="10">
        <f>Table5[[#This Row],[Količina]]*Table5[[#This Row],[Jedinična cena]]</f>
        <v>0</v>
      </c>
      <c r="I20" s="22" t="s">
        <v>58</v>
      </c>
      <c r="J20" s="19" t="s">
        <v>59</v>
      </c>
      <c r="K20" s="19" t="s">
        <v>60</v>
      </c>
      <c r="L20" s="20" t="s">
        <v>61</v>
      </c>
    </row>
    <row r="21" spans="1:12" ht="45" x14ac:dyDescent="0.25">
      <c r="A21" s="8">
        <v>20</v>
      </c>
      <c r="B21" s="18" t="s">
        <v>98</v>
      </c>
      <c r="C21" s="19" t="s">
        <v>14</v>
      </c>
      <c r="D21" s="19" t="s">
        <v>99</v>
      </c>
      <c r="E21" s="20" t="s">
        <v>100</v>
      </c>
      <c r="F21" s="21">
        <v>10</v>
      </c>
      <c r="G21" s="11"/>
      <c r="H21" s="10">
        <f>Table5[[#This Row],[Količina]]*Table5[[#This Row],[Jedinična cena]]</f>
        <v>0</v>
      </c>
      <c r="I21" s="22" t="s">
        <v>58</v>
      </c>
      <c r="J21" s="19" t="s">
        <v>59</v>
      </c>
      <c r="K21" s="19" t="s">
        <v>60</v>
      </c>
      <c r="L21" s="20" t="s">
        <v>61</v>
      </c>
    </row>
    <row r="22" spans="1:12" ht="45" x14ac:dyDescent="0.25">
      <c r="A22" s="8">
        <v>21</v>
      </c>
      <c r="B22" s="18" t="s">
        <v>101</v>
      </c>
      <c r="C22" s="19" t="s">
        <v>14</v>
      </c>
      <c r="D22" s="19" t="s">
        <v>102</v>
      </c>
      <c r="E22" s="20" t="s">
        <v>103</v>
      </c>
      <c r="F22" s="21">
        <v>10</v>
      </c>
      <c r="G22" s="11"/>
      <c r="H22" s="10">
        <f>Table5[[#This Row],[Količina]]*Table5[[#This Row],[Jedinična cena]]</f>
        <v>0</v>
      </c>
      <c r="I22" s="22" t="s">
        <v>58</v>
      </c>
      <c r="J22" s="19" t="s">
        <v>59</v>
      </c>
      <c r="K22" s="19" t="s">
        <v>60</v>
      </c>
      <c r="L22" s="20" t="s">
        <v>61</v>
      </c>
    </row>
    <row r="23" spans="1:12" ht="45" x14ac:dyDescent="0.25">
      <c r="A23" s="8">
        <v>22</v>
      </c>
      <c r="B23" s="18" t="s">
        <v>104</v>
      </c>
      <c r="C23" s="19" t="s">
        <v>14</v>
      </c>
      <c r="D23" s="19" t="s">
        <v>105</v>
      </c>
      <c r="E23" s="20" t="s">
        <v>106</v>
      </c>
      <c r="F23" s="21">
        <v>10</v>
      </c>
      <c r="G23" s="11"/>
      <c r="H23" s="10">
        <f>Table5[[#This Row],[Količina]]*Table5[[#This Row],[Jedinična cena]]</f>
        <v>0</v>
      </c>
      <c r="I23" s="22" t="s">
        <v>58</v>
      </c>
      <c r="J23" s="19" t="s">
        <v>59</v>
      </c>
      <c r="K23" s="19" t="s">
        <v>60</v>
      </c>
      <c r="L23" s="20" t="s">
        <v>61</v>
      </c>
    </row>
    <row r="24" spans="1:12" ht="45" x14ac:dyDescent="0.25">
      <c r="A24" s="8">
        <v>23</v>
      </c>
      <c r="B24" s="18" t="s">
        <v>107</v>
      </c>
      <c r="C24" s="19" t="s">
        <v>14</v>
      </c>
      <c r="D24" s="19" t="s">
        <v>108</v>
      </c>
      <c r="E24" s="20" t="s">
        <v>109</v>
      </c>
      <c r="F24" s="21">
        <v>10</v>
      </c>
      <c r="G24" s="11"/>
      <c r="H24" s="10">
        <f>Table5[[#This Row],[Količina]]*Table5[[#This Row],[Jedinična cena]]</f>
        <v>0</v>
      </c>
      <c r="I24" s="22" t="s">
        <v>58</v>
      </c>
      <c r="J24" s="19" t="s">
        <v>59</v>
      </c>
      <c r="K24" s="19" t="s">
        <v>60</v>
      </c>
      <c r="L24" s="20" t="s">
        <v>61</v>
      </c>
    </row>
    <row r="25" spans="1:12" ht="60" x14ac:dyDescent="0.25">
      <c r="A25" s="8">
        <v>24</v>
      </c>
      <c r="B25" s="18" t="s">
        <v>110</v>
      </c>
      <c r="C25" s="19" t="s">
        <v>14</v>
      </c>
      <c r="D25" s="19" t="s">
        <v>111</v>
      </c>
      <c r="E25" s="20" t="s">
        <v>112</v>
      </c>
      <c r="F25" s="21">
        <v>2</v>
      </c>
      <c r="G25" s="11"/>
      <c r="H25" s="10">
        <f>Table5[[#This Row],[Količina]]*Table5[[#This Row],[Jedinična cena]]</f>
        <v>0</v>
      </c>
      <c r="I25" s="22" t="s">
        <v>58</v>
      </c>
      <c r="J25" s="19" t="s">
        <v>59</v>
      </c>
      <c r="K25" s="19" t="s">
        <v>60</v>
      </c>
      <c r="L25" s="20" t="s">
        <v>61</v>
      </c>
    </row>
    <row r="26" spans="1:12" ht="45" x14ac:dyDescent="0.25">
      <c r="A26" s="8">
        <v>25</v>
      </c>
      <c r="B26" s="18" t="s">
        <v>113</v>
      </c>
      <c r="C26" s="19" t="s">
        <v>14</v>
      </c>
      <c r="D26" s="19" t="s">
        <v>114</v>
      </c>
      <c r="E26" s="20" t="s">
        <v>115</v>
      </c>
      <c r="F26" s="21">
        <v>1</v>
      </c>
      <c r="G26" s="11"/>
      <c r="H26" s="10">
        <f>Table5[[#This Row],[Količina]]*Table5[[#This Row],[Jedinična cena]]</f>
        <v>0</v>
      </c>
      <c r="I26" s="22" t="s">
        <v>58</v>
      </c>
      <c r="J26" s="19" t="s">
        <v>59</v>
      </c>
      <c r="K26" s="19" t="s">
        <v>60</v>
      </c>
      <c r="L26" s="20" t="s">
        <v>61</v>
      </c>
    </row>
    <row r="27" spans="1:12" ht="45" x14ac:dyDescent="0.25">
      <c r="A27" s="8">
        <v>26</v>
      </c>
      <c r="B27" s="18" t="s">
        <v>116</v>
      </c>
      <c r="C27" s="19" t="s">
        <v>14</v>
      </c>
      <c r="D27" s="19" t="s">
        <v>117</v>
      </c>
      <c r="E27" s="20" t="s">
        <v>118</v>
      </c>
      <c r="F27" s="21">
        <v>1</v>
      </c>
      <c r="G27" s="11"/>
      <c r="H27" s="10">
        <f>Table5[[#This Row],[Količina]]*Table5[[#This Row],[Jedinična cena]]</f>
        <v>0</v>
      </c>
      <c r="I27" s="22" t="s">
        <v>58</v>
      </c>
      <c r="J27" s="19" t="s">
        <v>59</v>
      </c>
      <c r="K27" s="19" t="s">
        <v>60</v>
      </c>
      <c r="L27" s="20" t="s">
        <v>61</v>
      </c>
    </row>
    <row r="28" spans="1:12" ht="45" x14ac:dyDescent="0.25">
      <c r="A28" s="8">
        <v>27</v>
      </c>
      <c r="B28" s="18" t="s">
        <v>119</v>
      </c>
      <c r="C28" s="19" t="s">
        <v>14</v>
      </c>
      <c r="D28" s="19" t="s">
        <v>120</v>
      </c>
      <c r="E28" s="20" t="s">
        <v>121</v>
      </c>
      <c r="F28" s="21">
        <v>3</v>
      </c>
      <c r="G28" s="11"/>
      <c r="H28" s="10">
        <f>Table5[[#This Row],[Količina]]*Table5[[#This Row],[Jedinična cena]]</f>
        <v>0</v>
      </c>
      <c r="I28" s="22" t="s">
        <v>58</v>
      </c>
      <c r="J28" s="19" t="s">
        <v>59</v>
      </c>
      <c r="K28" s="19" t="s">
        <v>60</v>
      </c>
      <c r="L28" s="20" t="s">
        <v>61</v>
      </c>
    </row>
    <row r="29" spans="1:12" ht="30" x14ac:dyDescent="0.25">
      <c r="A29" s="8">
        <v>28</v>
      </c>
      <c r="B29" s="18" t="s">
        <v>122</v>
      </c>
      <c r="C29" s="19" t="s">
        <v>14</v>
      </c>
      <c r="D29" s="19" t="s">
        <v>123</v>
      </c>
      <c r="E29" s="20" t="s">
        <v>124</v>
      </c>
      <c r="F29" s="21">
        <v>2</v>
      </c>
      <c r="G29" s="11"/>
      <c r="H29" s="10">
        <f>Table5[[#This Row],[Količina]]*Table5[[#This Row],[Jedinična cena]]</f>
        <v>0</v>
      </c>
      <c r="I29" s="22" t="s">
        <v>125</v>
      </c>
      <c r="J29" s="19" t="s">
        <v>126</v>
      </c>
      <c r="K29" s="19" t="s">
        <v>127</v>
      </c>
      <c r="L29" s="20" t="s">
        <v>128</v>
      </c>
    </row>
    <row r="30" spans="1:12" ht="30" x14ac:dyDescent="0.25">
      <c r="A30" s="8">
        <v>29</v>
      </c>
      <c r="B30" s="18" t="s">
        <v>129</v>
      </c>
      <c r="C30" s="19" t="s">
        <v>14</v>
      </c>
      <c r="D30" s="19" t="s">
        <v>130</v>
      </c>
      <c r="E30" s="20" t="s">
        <v>131</v>
      </c>
      <c r="F30" s="21">
        <v>2</v>
      </c>
      <c r="G30" s="11"/>
      <c r="H30" s="10">
        <f>Table5[[#This Row],[Količina]]*Table5[[#This Row],[Jedinična cena]]</f>
        <v>0</v>
      </c>
      <c r="I30" s="22" t="s">
        <v>125</v>
      </c>
      <c r="J30" s="19" t="s">
        <v>126</v>
      </c>
      <c r="K30" s="19" t="s">
        <v>127</v>
      </c>
      <c r="L30" s="20" t="s">
        <v>128</v>
      </c>
    </row>
    <row r="31" spans="1:12" ht="45" x14ac:dyDescent="0.25">
      <c r="A31" s="8">
        <v>30</v>
      </c>
      <c r="B31" s="18" t="s">
        <v>132</v>
      </c>
      <c r="C31" s="19" t="s">
        <v>14</v>
      </c>
      <c r="D31" s="19" t="s">
        <v>133</v>
      </c>
      <c r="E31" s="20" t="s">
        <v>134</v>
      </c>
      <c r="F31" s="21">
        <v>2</v>
      </c>
      <c r="G31" s="11"/>
      <c r="H31" s="10">
        <f>Table5[[#This Row],[Količina]]*Table5[[#This Row],[Jedinična cena]]</f>
        <v>0</v>
      </c>
      <c r="I31" s="22" t="s">
        <v>125</v>
      </c>
      <c r="J31" s="19" t="s">
        <v>126</v>
      </c>
      <c r="K31" s="19" t="s">
        <v>127</v>
      </c>
      <c r="L31" s="20" t="s">
        <v>128</v>
      </c>
    </row>
    <row r="32" spans="1:12" ht="45" x14ac:dyDescent="0.25">
      <c r="A32" s="8">
        <v>31</v>
      </c>
      <c r="B32" s="18" t="s">
        <v>135</v>
      </c>
      <c r="C32" s="19" t="s">
        <v>14</v>
      </c>
      <c r="D32" s="19" t="s">
        <v>136</v>
      </c>
      <c r="E32" s="20" t="s">
        <v>137</v>
      </c>
      <c r="F32" s="21">
        <v>2</v>
      </c>
      <c r="G32" s="11"/>
      <c r="H32" s="10">
        <f>Table5[[#This Row],[Količina]]*Table5[[#This Row],[Jedinična cena]]</f>
        <v>0</v>
      </c>
      <c r="I32" s="22" t="s">
        <v>125</v>
      </c>
      <c r="J32" s="19" t="s">
        <v>126</v>
      </c>
      <c r="K32" s="19" t="s">
        <v>127</v>
      </c>
      <c r="L32" s="20" t="s">
        <v>128</v>
      </c>
    </row>
    <row r="33" spans="1:12" ht="45" x14ac:dyDescent="0.25">
      <c r="A33" s="8">
        <v>32</v>
      </c>
      <c r="B33" s="18" t="s">
        <v>138</v>
      </c>
      <c r="C33" s="19" t="s">
        <v>14</v>
      </c>
      <c r="D33" s="19" t="s">
        <v>791</v>
      </c>
      <c r="E33" s="20" t="s">
        <v>139</v>
      </c>
      <c r="F33" s="21">
        <v>50</v>
      </c>
      <c r="G33" s="11"/>
      <c r="H33" s="10">
        <f>Table5[[#This Row],[Količina]]*Table5[[#This Row],[Jedinična cena]]</f>
        <v>0</v>
      </c>
      <c r="I33" s="22" t="s">
        <v>125</v>
      </c>
      <c r="J33" s="19" t="s">
        <v>126</v>
      </c>
      <c r="K33" s="19" t="s">
        <v>127</v>
      </c>
      <c r="L33" s="20" t="s">
        <v>128</v>
      </c>
    </row>
    <row r="34" spans="1:12" ht="45" x14ac:dyDescent="0.25">
      <c r="A34" s="8">
        <v>33</v>
      </c>
      <c r="B34" s="18" t="s">
        <v>140</v>
      </c>
      <c r="C34" s="19" t="s">
        <v>14</v>
      </c>
      <c r="D34" s="19" t="s">
        <v>141</v>
      </c>
      <c r="E34" s="20" t="s">
        <v>142</v>
      </c>
      <c r="F34" s="21">
        <v>15</v>
      </c>
      <c r="G34" s="11"/>
      <c r="H34" s="10">
        <f>Table5[[#This Row],[Količina]]*Table5[[#This Row],[Jedinična cena]]</f>
        <v>0</v>
      </c>
      <c r="I34" s="22" t="s">
        <v>125</v>
      </c>
      <c r="J34" s="19" t="s">
        <v>126</v>
      </c>
      <c r="K34" s="19" t="s">
        <v>127</v>
      </c>
      <c r="L34" s="20" t="s">
        <v>128</v>
      </c>
    </row>
    <row r="35" spans="1:12" ht="45" x14ac:dyDescent="0.25">
      <c r="A35" s="8">
        <v>34</v>
      </c>
      <c r="B35" s="18" t="s">
        <v>143</v>
      </c>
      <c r="C35" s="19" t="s">
        <v>14</v>
      </c>
      <c r="D35" s="23" t="s">
        <v>792</v>
      </c>
      <c r="E35" s="20" t="s">
        <v>144</v>
      </c>
      <c r="F35" s="21">
        <v>15</v>
      </c>
      <c r="G35" s="11"/>
      <c r="H35" s="10">
        <f>Table5[[#This Row],[Količina]]*Table5[[#This Row],[Jedinična cena]]</f>
        <v>0</v>
      </c>
      <c r="I35" s="22" t="s">
        <v>125</v>
      </c>
      <c r="J35" s="19" t="s">
        <v>126</v>
      </c>
      <c r="K35" s="19" t="s">
        <v>127</v>
      </c>
      <c r="L35" s="20" t="s">
        <v>128</v>
      </c>
    </row>
    <row r="36" spans="1:12" ht="45" x14ac:dyDescent="0.25">
      <c r="A36" s="8">
        <v>35</v>
      </c>
      <c r="B36" s="18" t="s">
        <v>145</v>
      </c>
      <c r="C36" s="19" t="s">
        <v>14</v>
      </c>
      <c r="D36" s="23" t="s">
        <v>793</v>
      </c>
      <c r="E36" s="20" t="s">
        <v>146</v>
      </c>
      <c r="F36" s="21">
        <v>10</v>
      </c>
      <c r="G36" s="11"/>
      <c r="H36" s="10">
        <f>Table5[[#This Row],[Količina]]*Table5[[#This Row],[Jedinična cena]]</f>
        <v>0</v>
      </c>
      <c r="I36" s="22" t="s">
        <v>125</v>
      </c>
      <c r="J36" s="19" t="s">
        <v>126</v>
      </c>
      <c r="K36" s="19" t="s">
        <v>127</v>
      </c>
      <c r="L36" s="20" t="s">
        <v>128</v>
      </c>
    </row>
    <row r="37" spans="1:12" ht="30" x14ac:dyDescent="0.25">
      <c r="A37" s="8">
        <v>36</v>
      </c>
      <c r="B37" s="18" t="s">
        <v>147</v>
      </c>
      <c r="C37" s="19" t="s">
        <v>14</v>
      </c>
      <c r="D37" s="23" t="s">
        <v>794</v>
      </c>
      <c r="E37" s="20" t="s">
        <v>148</v>
      </c>
      <c r="F37" s="21">
        <v>2</v>
      </c>
      <c r="G37" s="11"/>
      <c r="H37" s="10">
        <f>Table5[[#This Row],[Količina]]*Table5[[#This Row],[Jedinična cena]]</f>
        <v>0</v>
      </c>
      <c r="I37" s="22" t="s">
        <v>125</v>
      </c>
      <c r="J37" s="19" t="s">
        <v>126</v>
      </c>
      <c r="K37" s="19" t="s">
        <v>127</v>
      </c>
      <c r="L37" s="20" t="s">
        <v>128</v>
      </c>
    </row>
    <row r="38" spans="1:12" ht="45" x14ac:dyDescent="0.25">
      <c r="A38" s="8">
        <v>37</v>
      </c>
      <c r="B38" s="18" t="s">
        <v>149</v>
      </c>
      <c r="C38" s="19" t="s">
        <v>14</v>
      </c>
      <c r="D38" s="19" t="s">
        <v>150</v>
      </c>
      <c r="E38" s="20" t="s">
        <v>151</v>
      </c>
      <c r="F38" s="21">
        <v>1</v>
      </c>
      <c r="G38" s="11"/>
      <c r="H38" s="10">
        <f>Table5[[#This Row],[Količina]]*Table5[[#This Row],[Jedinična cena]]</f>
        <v>0</v>
      </c>
      <c r="I38" s="22" t="s">
        <v>125</v>
      </c>
      <c r="J38" s="19" t="s">
        <v>126</v>
      </c>
      <c r="K38" s="19" t="s">
        <v>127</v>
      </c>
      <c r="L38" s="20" t="s">
        <v>128</v>
      </c>
    </row>
    <row r="39" spans="1:12" ht="30" x14ac:dyDescent="0.25">
      <c r="A39" s="8">
        <v>38</v>
      </c>
      <c r="B39" s="18" t="s">
        <v>152</v>
      </c>
      <c r="C39" s="19" t="s">
        <v>14</v>
      </c>
      <c r="D39" s="19" t="s">
        <v>791</v>
      </c>
      <c r="E39" s="20" t="s">
        <v>153</v>
      </c>
      <c r="F39" s="21">
        <v>40</v>
      </c>
      <c r="G39" s="11"/>
      <c r="H39" s="10">
        <f>Table5[[#This Row],[Količina]]*Table5[[#This Row],[Jedinična cena]]</f>
        <v>0</v>
      </c>
      <c r="I39" s="22" t="s">
        <v>125</v>
      </c>
      <c r="J39" s="19" t="s">
        <v>126</v>
      </c>
      <c r="K39" s="19" t="s">
        <v>127</v>
      </c>
      <c r="L39" s="20" t="s">
        <v>128</v>
      </c>
    </row>
    <row r="40" spans="1:12" ht="45" x14ac:dyDescent="0.25">
      <c r="A40" s="8">
        <v>39</v>
      </c>
      <c r="B40" s="18" t="s">
        <v>154</v>
      </c>
      <c r="C40" s="19" t="s">
        <v>14</v>
      </c>
      <c r="D40" s="19" t="s">
        <v>155</v>
      </c>
      <c r="E40" s="20" t="s">
        <v>156</v>
      </c>
      <c r="F40" s="21">
        <v>1</v>
      </c>
      <c r="G40" s="11"/>
      <c r="H40" s="10">
        <f>Table5[[#This Row],[Količina]]*Table5[[#This Row],[Jedinična cena]]</f>
        <v>0</v>
      </c>
      <c r="I40" s="22" t="s">
        <v>157</v>
      </c>
      <c r="J40" s="19" t="s">
        <v>158</v>
      </c>
      <c r="K40" s="19" t="s">
        <v>159</v>
      </c>
      <c r="L40" s="20" t="s">
        <v>160</v>
      </c>
    </row>
    <row r="41" spans="1:12" ht="45" x14ac:dyDescent="0.25">
      <c r="A41" s="8">
        <v>40</v>
      </c>
      <c r="B41" s="18" t="s">
        <v>161</v>
      </c>
      <c r="C41" s="19" t="s">
        <v>14</v>
      </c>
      <c r="D41" s="19" t="s">
        <v>162</v>
      </c>
      <c r="E41" s="20" t="s">
        <v>163</v>
      </c>
      <c r="F41" s="21">
        <v>1</v>
      </c>
      <c r="G41" s="11"/>
      <c r="H41" s="10">
        <f>Table5[[#This Row],[Količina]]*Table5[[#This Row],[Jedinična cena]]</f>
        <v>0</v>
      </c>
      <c r="I41" s="22" t="s">
        <v>157</v>
      </c>
      <c r="J41" s="19" t="s">
        <v>158</v>
      </c>
      <c r="K41" s="19" t="s">
        <v>159</v>
      </c>
      <c r="L41" s="20" t="s">
        <v>160</v>
      </c>
    </row>
    <row r="42" spans="1:12" ht="45" x14ac:dyDescent="0.25">
      <c r="A42" s="8">
        <v>41</v>
      </c>
      <c r="B42" s="18" t="s">
        <v>164</v>
      </c>
      <c r="C42" s="19" t="s">
        <v>14</v>
      </c>
      <c r="D42" s="19" t="s">
        <v>165</v>
      </c>
      <c r="E42" s="20" t="s">
        <v>166</v>
      </c>
      <c r="F42" s="21">
        <v>1</v>
      </c>
      <c r="G42" s="11"/>
      <c r="H42" s="10">
        <f>Table5[[#This Row],[Količina]]*Table5[[#This Row],[Jedinična cena]]</f>
        <v>0</v>
      </c>
      <c r="I42" s="22" t="s">
        <v>157</v>
      </c>
      <c r="J42" s="19" t="s">
        <v>158</v>
      </c>
      <c r="K42" s="19" t="s">
        <v>159</v>
      </c>
      <c r="L42" s="20" t="s">
        <v>160</v>
      </c>
    </row>
    <row r="43" spans="1:12" ht="45" x14ac:dyDescent="0.25">
      <c r="A43" s="8">
        <v>42</v>
      </c>
      <c r="B43" s="18" t="s">
        <v>167</v>
      </c>
      <c r="C43" s="19" t="s">
        <v>14</v>
      </c>
      <c r="D43" s="19" t="s">
        <v>168</v>
      </c>
      <c r="E43" s="20" t="s">
        <v>169</v>
      </c>
      <c r="F43" s="21">
        <v>1</v>
      </c>
      <c r="G43" s="11"/>
      <c r="H43" s="10">
        <f>Table5[[#This Row],[Količina]]*Table5[[#This Row],[Jedinična cena]]</f>
        <v>0</v>
      </c>
      <c r="I43" s="22" t="s">
        <v>157</v>
      </c>
      <c r="J43" s="19" t="s">
        <v>158</v>
      </c>
      <c r="K43" s="19" t="s">
        <v>159</v>
      </c>
      <c r="L43" s="20" t="s">
        <v>160</v>
      </c>
    </row>
    <row r="44" spans="1:12" ht="45" x14ac:dyDescent="0.25">
      <c r="A44" s="8">
        <v>43</v>
      </c>
      <c r="B44" s="18" t="s">
        <v>170</v>
      </c>
      <c r="C44" s="19" t="s">
        <v>14</v>
      </c>
      <c r="D44" s="19" t="s">
        <v>171</v>
      </c>
      <c r="E44" s="20" t="s">
        <v>172</v>
      </c>
      <c r="F44" s="21">
        <v>1</v>
      </c>
      <c r="G44" s="11"/>
      <c r="H44" s="10">
        <f>Table5[[#This Row],[Količina]]*Table5[[#This Row],[Jedinična cena]]</f>
        <v>0</v>
      </c>
      <c r="I44" s="22" t="s">
        <v>157</v>
      </c>
      <c r="J44" s="19" t="s">
        <v>158</v>
      </c>
      <c r="K44" s="19" t="s">
        <v>159</v>
      </c>
      <c r="L44" s="20" t="s">
        <v>160</v>
      </c>
    </row>
    <row r="45" spans="1:12" ht="45" x14ac:dyDescent="0.25">
      <c r="A45" s="8">
        <v>44</v>
      </c>
      <c r="B45" s="18" t="s">
        <v>173</v>
      </c>
      <c r="C45" s="19" t="s">
        <v>14</v>
      </c>
      <c r="D45" s="19" t="s">
        <v>795</v>
      </c>
      <c r="E45" s="20" t="s">
        <v>174</v>
      </c>
      <c r="F45" s="21">
        <v>5</v>
      </c>
      <c r="G45" s="11"/>
      <c r="H45" s="10">
        <f>Table5[[#This Row],[Količina]]*Table5[[#This Row],[Jedinična cena]]</f>
        <v>0</v>
      </c>
      <c r="I45" s="22" t="s">
        <v>175</v>
      </c>
      <c r="J45" s="19" t="s">
        <v>176</v>
      </c>
      <c r="K45" s="19" t="s">
        <v>177</v>
      </c>
      <c r="L45" s="20" t="s">
        <v>178</v>
      </c>
    </row>
    <row r="46" spans="1:12" ht="45" x14ac:dyDescent="0.25">
      <c r="A46" s="8">
        <v>45</v>
      </c>
      <c r="B46" s="18" t="s">
        <v>179</v>
      </c>
      <c r="C46" s="19" t="s">
        <v>14</v>
      </c>
      <c r="D46" s="19" t="s">
        <v>180</v>
      </c>
      <c r="E46" s="20" t="s">
        <v>181</v>
      </c>
      <c r="F46" s="21">
        <v>5</v>
      </c>
      <c r="G46" s="11"/>
      <c r="H46" s="10">
        <f>Table5[[#This Row],[Količina]]*Table5[[#This Row],[Jedinična cena]]</f>
        <v>0</v>
      </c>
      <c r="I46" s="22" t="s">
        <v>175</v>
      </c>
      <c r="J46" s="19" t="s">
        <v>176</v>
      </c>
      <c r="K46" s="19" t="s">
        <v>177</v>
      </c>
      <c r="L46" s="20" t="s">
        <v>178</v>
      </c>
    </row>
    <row r="47" spans="1:12" ht="45" x14ac:dyDescent="0.25">
      <c r="A47" s="8">
        <v>46</v>
      </c>
      <c r="B47" s="18" t="s">
        <v>182</v>
      </c>
      <c r="C47" s="19" t="s">
        <v>14</v>
      </c>
      <c r="D47" s="19" t="s">
        <v>273</v>
      </c>
      <c r="E47" s="20" t="s">
        <v>183</v>
      </c>
      <c r="F47" s="21">
        <v>5</v>
      </c>
      <c r="G47" s="11"/>
      <c r="H47" s="10">
        <f>Table5[[#This Row],[Količina]]*Table5[[#This Row],[Jedinična cena]]</f>
        <v>0</v>
      </c>
      <c r="I47" s="22" t="s">
        <v>184</v>
      </c>
      <c r="J47" s="19" t="s">
        <v>185</v>
      </c>
      <c r="K47" s="19" t="s">
        <v>186</v>
      </c>
      <c r="L47" s="20" t="s">
        <v>187</v>
      </c>
    </row>
    <row r="48" spans="1:12" ht="45" x14ac:dyDescent="0.25">
      <c r="A48" s="8">
        <v>47</v>
      </c>
      <c r="B48" s="18" t="s">
        <v>188</v>
      </c>
      <c r="C48" s="19" t="s">
        <v>14</v>
      </c>
      <c r="D48" s="19" t="s">
        <v>276</v>
      </c>
      <c r="E48" s="20" t="s">
        <v>189</v>
      </c>
      <c r="F48" s="21">
        <v>5</v>
      </c>
      <c r="G48" s="11"/>
      <c r="H48" s="10">
        <f>Table5[[#This Row],[Količina]]*Table5[[#This Row],[Jedinična cena]]</f>
        <v>0</v>
      </c>
      <c r="I48" s="22" t="s">
        <v>184</v>
      </c>
      <c r="J48" s="19" t="s">
        <v>185</v>
      </c>
      <c r="K48" s="19" t="s">
        <v>186</v>
      </c>
      <c r="L48" s="20" t="s">
        <v>187</v>
      </c>
    </row>
    <row r="49" spans="1:12" ht="45" x14ac:dyDescent="0.25">
      <c r="A49" s="8">
        <v>48</v>
      </c>
      <c r="B49" s="18" t="s">
        <v>190</v>
      </c>
      <c r="C49" s="19" t="s">
        <v>14</v>
      </c>
      <c r="D49" s="19" t="s">
        <v>279</v>
      </c>
      <c r="E49" s="20" t="s">
        <v>191</v>
      </c>
      <c r="F49" s="21">
        <v>3</v>
      </c>
      <c r="G49" s="11"/>
      <c r="H49" s="10">
        <f>Table5[[#This Row],[Količina]]*Table5[[#This Row],[Jedinična cena]]</f>
        <v>0</v>
      </c>
      <c r="I49" s="22" t="s">
        <v>184</v>
      </c>
      <c r="J49" s="19" t="s">
        <v>185</v>
      </c>
      <c r="K49" s="19" t="s">
        <v>186</v>
      </c>
      <c r="L49" s="20" t="s">
        <v>187</v>
      </c>
    </row>
    <row r="50" spans="1:12" ht="30" x14ac:dyDescent="0.25">
      <c r="A50" s="8">
        <v>49</v>
      </c>
      <c r="B50" s="18" t="s">
        <v>192</v>
      </c>
      <c r="C50" s="19" t="s">
        <v>14</v>
      </c>
      <c r="D50" s="19" t="s">
        <v>796</v>
      </c>
      <c r="E50" s="20" t="s">
        <v>193</v>
      </c>
      <c r="F50" s="21">
        <v>20</v>
      </c>
      <c r="G50" s="11"/>
      <c r="H50" s="10">
        <f>Table5[[#This Row],[Količina]]*Table5[[#This Row],[Jedinična cena]]</f>
        <v>0</v>
      </c>
      <c r="I50" s="22" t="s">
        <v>194</v>
      </c>
      <c r="J50" s="19" t="s">
        <v>195</v>
      </c>
      <c r="K50" s="19" t="s">
        <v>196</v>
      </c>
      <c r="L50" s="20" t="s">
        <v>197</v>
      </c>
    </row>
    <row r="51" spans="1:12" ht="45" x14ac:dyDescent="0.25">
      <c r="A51" s="8">
        <v>50</v>
      </c>
      <c r="B51" s="18" t="s">
        <v>198</v>
      </c>
      <c r="C51" s="19" t="s">
        <v>14</v>
      </c>
      <c r="D51" s="19" t="s">
        <v>347</v>
      </c>
      <c r="E51" s="20" t="s">
        <v>199</v>
      </c>
      <c r="F51" s="21">
        <v>30</v>
      </c>
      <c r="G51" s="11"/>
      <c r="H51" s="10">
        <f>Table5[[#This Row],[Količina]]*Table5[[#This Row],[Jedinična cena]]</f>
        <v>0</v>
      </c>
      <c r="I51" s="22" t="s">
        <v>58</v>
      </c>
      <c r="J51" s="19" t="s">
        <v>59</v>
      </c>
      <c r="K51" s="19" t="s">
        <v>200</v>
      </c>
      <c r="L51" s="20" t="s">
        <v>201</v>
      </c>
    </row>
    <row r="52" spans="1:12" ht="45" x14ac:dyDescent="0.25">
      <c r="A52" s="8">
        <v>51</v>
      </c>
      <c r="B52" s="18" t="s">
        <v>202</v>
      </c>
      <c r="C52" s="19" t="s">
        <v>14</v>
      </c>
      <c r="D52" s="19" t="s">
        <v>203</v>
      </c>
      <c r="E52" s="20" t="s">
        <v>204</v>
      </c>
      <c r="F52" s="21">
        <v>20</v>
      </c>
      <c r="G52" s="11"/>
      <c r="H52" s="10">
        <f>Table5[[#This Row],[Količina]]*Table5[[#This Row],[Jedinična cena]]</f>
        <v>0</v>
      </c>
      <c r="I52" s="22" t="s">
        <v>58</v>
      </c>
      <c r="J52" s="19" t="s">
        <v>59</v>
      </c>
      <c r="K52" s="19" t="s">
        <v>200</v>
      </c>
      <c r="L52" s="20" t="s">
        <v>201</v>
      </c>
    </row>
    <row r="53" spans="1:12" ht="45" x14ac:dyDescent="0.25">
      <c r="A53" s="8">
        <v>52</v>
      </c>
      <c r="B53" s="18" t="s">
        <v>205</v>
      </c>
      <c r="C53" s="19" t="s">
        <v>14</v>
      </c>
      <c r="D53" s="19" t="s">
        <v>206</v>
      </c>
      <c r="E53" s="20" t="s">
        <v>207</v>
      </c>
      <c r="F53" s="21">
        <v>15</v>
      </c>
      <c r="G53" s="11"/>
      <c r="H53" s="10">
        <f>Table5[[#This Row],[Količina]]*Table5[[#This Row],[Jedinična cena]]</f>
        <v>0</v>
      </c>
      <c r="I53" s="22" t="s">
        <v>58</v>
      </c>
      <c r="J53" s="19" t="s">
        <v>59</v>
      </c>
      <c r="K53" s="19" t="s">
        <v>200</v>
      </c>
      <c r="L53" s="20" t="s">
        <v>201</v>
      </c>
    </row>
    <row r="54" spans="1:12" ht="45" x14ac:dyDescent="0.25">
      <c r="A54" s="8">
        <v>53</v>
      </c>
      <c r="B54" s="18" t="s">
        <v>208</v>
      </c>
      <c r="C54" s="19" t="s">
        <v>14</v>
      </c>
      <c r="D54" s="19" t="s">
        <v>209</v>
      </c>
      <c r="E54" s="20" t="s">
        <v>210</v>
      </c>
      <c r="F54" s="21">
        <v>15</v>
      </c>
      <c r="G54" s="11"/>
      <c r="H54" s="10">
        <f>Table5[[#This Row],[Količina]]*Table5[[#This Row],[Jedinična cena]]</f>
        <v>0</v>
      </c>
      <c r="I54" s="22" t="s">
        <v>58</v>
      </c>
      <c r="J54" s="19" t="s">
        <v>59</v>
      </c>
      <c r="K54" s="19" t="s">
        <v>200</v>
      </c>
      <c r="L54" s="20" t="s">
        <v>201</v>
      </c>
    </row>
    <row r="55" spans="1:12" ht="45" x14ac:dyDescent="0.25">
      <c r="A55" s="8">
        <v>54</v>
      </c>
      <c r="B55" s="18" t="s">
        <v>211</v>
      </c>
      <c r="C55" s="19" t="s">
        <v>14</v>
      </c>
      <c r="D55" s="19" t="s">
        <v>212</v>
      </c>
      <c r="E55" s="20" t="s">
        <v>213</v>
      </c>
      <c r="F55" s="21">
        <v>15</v>
      </c>
      <c r="G55" s="11"/>
      <c r="H55" s="10">
        <f>Table5[[#This Row],[Količina]]*Table5[[#This Row],[Jedinična cena]]</f>
        <v>0</v>
      </c>
      <c r="I55" s="22" t="s">
        <v>58</v>
      </c>
      <c r="J55" s="19" t="s">
        <v>59</v>
      </c>
      <c r="K55" s="19" t="s">
        <v>200</v>
      </c>
      <c r="L55" s="20" t="s">
        <v>201</v>
      </c>
    </row>
    <row r="56" spans="1:12" ht="45" x14ac:dyDescent="0.25">
      <c r="A56" s="8">
        <v>55</v>
      </c>
      <c r="B56" s="18" t="s">
        <v>214</v>
      </c>
      <c r="C56" s="19" t="s">
        <v>14</v>
      </c>
      <c r="D56" s="19" t="s">
        <v>215</v>
      </c>
      <c r="E56" s="20" t="s">
        <v>216</v>
      </c>
      <c r="F56" s="21">
        <v>15</v>
      </c>
      <c r="G56" s="11"/>
      <c r="H56" s="10">
        <f>Table5[[#This Row],[Količina]]*Table5[[#This Row],[Jedinična cena]]</f>
        <v>0</v>
      </c>
      <c r="I56" s="22" t="s">
        <v>58</v>
      </c>
      <c r="J56" s="19" t="s">
        <v>59</v>
      </c>
      <c r="K56" s="19" t="s">
        <v>200</v>
      </c>
      <c r="L56" s="20" t="s">
        <v>201</v>
      </c>
    </row>
    <row r="57" spans="1:12" ht="45" x14ac:dyDescent="0.25">
      <c r="A57" s="8">
        <v>56</v>
      </c>
      <c r="B57" s="18" t="s">
        <v>217</v>
      </c>
      <c r="C57" s="19" t="s">
        <v>14</v>
      </c>
      <c r="D57" s="19" t="s">
        <v>218</v>
      </c>
      <c r="E57" s="20" t="s">
        <v>219</v>
      </c>
      <c r="F57" s="21">
        <v>10</v>
      </c>
      <c r="G57" s="11"/>
      <c r="H57" s="10">
        <f>Table5[[#This Row],[Količina]]*Table5[[#This Row],[Jedinična cena]]</f>
        <v>0</v>
      </c>
      <c r="I57" s="22" t="s">
        <v>58</v>
      </c>
      <c r="J57" s="19" t="s">
        <v>59</v>
      </c>
      <c r="K57" s="19" t="s">
        <v>200</v>
      </c>
      <c r="L57" s="20" t="s">
        <v>201</v>
      </c>
    </row>
    <row r="58" spans="1:12" ht="45" x14ac:dyDescent="0.25">
      <c r="A58" s="8">
        <v>57</v>
      </c>
      <c r="B58" s="18" t="s">
        <v>220</v>
      </c>
      <c r="C58" s="19" t="s">
        <v>14</v>
      </c>
      <c r="D58" s="19" t="s">
        <v>221</v>
      </c>
      <c r="E58" s="20" t="s">
        <v>222</v>
      </c>
      <c r="F58" s="21">
        <v>10</v>
      </c>
      <c r="G58" s="11"/>
      <c r="H58" s="10">
        <f>Table5[[#This Row],[Količina]]*Table5[[#This Row],[Jedinična cena]]</f>
        <v>0</v>
      </c>
      <c r="I58" s="22" t="s">
        <v>58</v>
      </c>
      <c r="J58" s="19" t="s">
        <v>59</v>
      </c>
      <c r="K58" s="19" t="s">
        <v>200</v>
      </c>
      <c r="L58" s="20" t="s">
        <v>201</v>
      </c>
    </row>
    <row r="59" spans="1:12" ht="45" x14ac:dyDescent="0.25">
      <c r="A59" s="8">
        <v>58</v>
      </c>
      <c r="B59" s="18" t="s">
        <v>223</v>
      </c>
      <c r="C59" s="19" t="s">
        <v>14</v>
      </c>
      <c r="D59" s="19" t="s">
        <v>224</v>
      </c>
      <c r="E59" s="20" t="s">
        <v>225</v>
      </c>
      <c r="F59" s="21">
        <v>5</v>
      </c>
      <c r="G59" s="11"/>
      <c r="H59" s="10">
        <f>Table5[[#This Row],[Količina]]*Table5[[#This Row],[Jedinična cena]]</f>
        <v>0</v>
      </c>
      <c r="I59" s="22" t="s">
        <v>58</v>
      </c>
      <c r="J59" s="19" t="s">
        <v>59</v>
      </c>
      <c r="K59" s="19" t="s">
        <v>200</v>
      </c>
      <c r="L59" s="20" t="s">
        <v>201</v>
      </c>
    </row>
    <row r="60" spans="1:12" ht="45" x14ac:dyDescent="0.25">
      <c r="A60" s="8">
        <v>59</v>
      </c>
      <c r="B60" s="18" t="s">
        <v>226</v>
      </c>
      <c r="C60" s="19" t="s">
        <v>14</v>
      </c>
      <c r="D60" s="19" t="s">
        <v>227</v>
      </c>
      <c r="E60" s="20" t="s">
        <v>228</v>
      </c>
      <c r="F60" s="21">
        <v>10</v>
      </c>
      <c r="G60" s="11"/>
      <c r="H60" s="10">
        <f>Table5[[#This Row],[Količina]]*Table5[[#This Row],[Jedinična cena]]</f>
        <v>0</v>
      </c>
      <c r="I60" s="22" t="s">
        <v>58</v>
      </c>
      <c r="J60" s="19" t="s">
        <v>59</v>
      </c>
      <c r="K60" s="19" t="s">
        <v>200</v>
      </c>
      <c r="L60" s="20" t="s">
        <v>201</v>
      </c>
    </row>
    <row r="61" spans="1:12" ht="45" x14ac:dyDescent="0.25">
      <c r="A61" s="8">
        <v>60</v>
      </c>
      <c r="B61" s="18" t="s">
        <v>229</v>
      </c>
      <c r="C61" s="19" t="s">
        <v>14</v>
      </c>
      <c r="D61" s="19" t="s">
        <v>230</v>
      </c>
      <c r="E61" s="20" t="s">
        <v>231</v>
      </c>
      <c r="F61" s="21">
        <v>10</v>
      </c>
      <c r="G61" s="11"/>
      <c r="H61" s="10">
        <f>Table5[[#This Row],[Količina]]*Table5[[#This Row],[Jedinična cena]]</f>
        <v>0</v>
      </c>
      <c r="I61" s="22" t="s">
        <v>58</v>
      </c>
      <c r="J61" s="19" t="s">
        <v>59</v>
      </c>
      <c r="K61" s="19" t="s">
        <v>200</v>
      </c>
      <c r="L61" s="20" t="s">
        <v>201</v>
      </c>
    </row>
    <row r="62" spans="1:12" ht="45" x14ac:dyDescent="0.25">
      <c r="A62" s="8">
        <v>61</v>
      </c>
      <c r="B62" s="18" t="s">
        <v>232</v>
      </c>
      <c r="C62" s="19" t="s">
        <v>14</v>
      </c>
      <c r="D62" s="19" t="s">
        <v>233</v>
      </c>
      <c r="E62" s="20" t="s">
        <v>234</v>
      </c>
      <c r="F62" s="21">
        <v>5</v>
      </c>
      <c r="G62" s="11"/>
      <c r="H62" s="10">
        <f>Table5[[#This Row],[Količina]]*Table5[[#This Row],[Jedinična cena]]</f>
        <v>0</v>
      </c>
      <c r="I62" s="22" t="s">
        <v>58</v>
      </c>
      <c r="J62" s="19" t="s">
        <v>59</v>
      </c>
      <c r="K62" s="19" t="s">
        <v>200</v>
      </c>
      <c r="L62" s="20" t="s">
        <v>201</v>
      </c>
    </row>
    <row r="63" spans="1:12" ht="45" x14ac:dyDescent="0.25">
      <c r="A63" s="8">
        <v>62</v>
      </c>
      <c r="B63" s="18" t="s">
        <v>235</v>
      </c>
      <c r="C63" s="19" t="s">
        <v>14</v>
      </c>
      <c r="D63" s="19" t="s">
        <v>236</v>
      </c>
      <c r="E63" s="20" t="s">
        <v>237</v>
      </c>
      <c r="F63" s="21">
        <v>5</v>
      </c>
      <c r="G63" s="11"/>
      <c r="H63" s="10">
        <f>Table5[[#This Row],[Količina]]*Table5[[#This Row],[Jedinična cena]]</f>
        <v>0</v>
      </c>
      <c r="I63" s="22" t="s">
        <v>58</v>
      </c>
      <c r="J63" s="19" t="s">
        <v>59</v>
      </c>
      <c r="K63" s="19" t="s">
        <v>200</v>
      </c>
      <c r="L63" s="20" t="s">
        <v>201</v>
      </c>
    </row>
    <row r="64" spans="1:12" ht="45" x14ac:dyDescent="0.25">
      <c r="A64" s="8">
        <v>63</v>
      </c>
      <c r="B64" s="18" t="s">
        <v>238</v>
      </c>
      <c r="C64" s="19" t="s">
        <v>14</v>
      </c>
      <c r="D64" s="19" t="s">
        <v>239</v>
      </c>
      <c r="E64" s="20" t="s">
        <v>240</v>
      </c>
      <c r="F64" s="21">
        <v>5</v>
      </c>
      <c r="G64" s="11"/>
      <c r="H64" s="10">
        <f>Table5[[#This Row],[Količina]]*Table5[[#This Row],[Jedinična cena]]</f>
        <v>0</v>
      </c>
      <c r="I64" s="22" t="s">
        <v>58</v>
      </c>
      <c r="J64" s="19" t="s">
        <v>59</v>
      </c>
      <c r="K64" s="19" t="s">
        <v>200</v>
      </c>
      <c r="L64" s="20" t="s">
        <v>201</v>
      </c>
    </row>
    <row r="65" spans="1:12" ht="60" x14ac:dyDescent="0.25">
      <c r="A65" s="8">
        <v>64</v>
      </c>
      <c r="B65" s="18" t="s">
        <v>241</v>
      </c>
      <c r="C65" s="19" t="s">
        <v>14</v>
      </c>
      <c r="D65" s="19" t="s">
        <v>384</v>
      </c>
      <c r="E65" s="20" t="s">
        <v>242</v>
      </c>
      <c r="F65" s="21">
        <v>20</v>
      </c>
      <c r="G65" s="11"/>
      <c r="H65" s="10">
        <f>Table5[[#This Row],[Količina]]*Table5[[#This Row],[Jedinična cena]]</f>
        <v>0</v>
      </c>
      <c r="I65" s="22" t="s">
        <v>51</v>
      </c>
      <c r="J65" s="19" t="s">
        <v>52</v>
      </c>
      <c r="K65" s="19" t="s">
        <v>243</v>
      </c>
      <c r="L65" s="20" t="s">
        <v>244</v>
      </c>
    </row>
    <row r="66" spans="1:12" ht="60" x14ac:dyDescent="0.25">
      <c r="A66" s="8">
        <v>65</v>
      </c>
      <c r="B66" s="18" t="s">
        <v>245</v>
      </c>
      <c r="C66" s="19" t="s">
        <v>14</v>
      </c>
      <c r="D66" s="19" t="s">
        <v>797</v>
      </c>
      <c r="E66" s="20" t="s">
        <v>246</v>
      </c>
      <c r="F66" s="21">
        <v>20</v>
      </c>
      <c r="G66" s="11"/>
      <c r="H66" s="10">
        <f>Table5[[#This Row],[Količina]]*Table5[[#This Row],[Jedinična cena]]</f>
        <v>0</v>
      </c>
      <c r="I66" s="22" t="s">
        <v>51</v>
      </c>
      <c r="J66" s="19" t="s">
        <v>52</v>
      </c>
      <c r="K66" s="19" t="s">
        <v>243</v>
      </c>
      <c r="L66" s="20" t="s">
        <v>244</v>
      </c>
    </row>
    <row r="67" spans="1:12" ht="45" x14ac:dyDescent="0.25">
      <c r="A67" s="8">
        <v>66</v>
      </c>
      <c r="B67" s="18" t="s">
        <v>247</v>
      </c>
      <c r="C67" s="19" t="s">
        <v>14</v>
      </c>
      <c r="D67" s="19" t="s">
        <v>248</v>
      </c>
      <c r="E67" s="20" t="s">
        <v>249</v>
      </c>
      <c r="F67" s="21">
        <v>20</v>
      </c>
      <c r="G67" s="11"/>
      <c r="H67" s="10">
        <f>Table5[[#This Row],[Količina]]*Table5[[#This Row],[Jedinična cena]]</f>
        <v>0</v>
      </c>
      <c r="I67" s="22" t="s">
        <v>58</v>
      </c>
      <c r="J67" s="19" t="s">
        <v>59</v>
      </c>
      <c r="K67" s="19" t="s">
        <v>200</v>
      </c>
      <c r="L67" s="20" t="s">
        <v>201</v>
      </c>
    </row>
    <row r="68" spans="1:12" ht="45" x14ac:dyDescent="0.25">
      <c r="A68" s="8">
        <v>67</v>
      </c>
      <c r="B68" s="18" t="s">
        <v>250</v>
      </c>
      <c r="C68" s="19" t="s">
        <v>14</v>
      </c>
      <c r="D68" s="19" t="s">
        <v>251</v>
      </c>
      <c r="E68" s="20" t="s">
        <v>252</v>
      </c>
      <c r="F68" s="21">
        <v>40</v>
      </c>
      <c r="G68" s="11"/>
      <c r="H68" s="10">
        <f>Table5[[#This Row],[Količina]]*Table5[[#This Row],[Jedinična cena]]</f>
        <v>0</v>
      </c>
      <c r="I68" s="22" t="s">
        <v>58</v>
      </c>
      <c r="J68" s="19" t="s">
        <v>59</v>
      </c>
      <c r="K68" s="19" t="s">
        <v>200</v>
      </c>
      <c r="L68" s="20" t="s">
        <v>201</v>
      </c>
    </row>
    <row r="69" spans="1:12" ht="45" x14ac:dyDescent="0.25">
      <c r="A69" s="8">
        <v>68</v>
      </c>
      <c r="B69" s="18" t="s">
        <v>253</v>
      </c>
      <c r="C69" s="19" t="s">
        <v>14</v>
      </c>
      <c r="D69" s="19" t="s">
        <v>254</v>
      </c>
      <c r="E69" s="20" t="s">
        <v>255</v>
      </c>
      <c r="F69" s="21">
        <v>20</v>
      </c>
      <c r="G69" s="11"/>
      <c r="H69" s="10">
        <f>Table5[[#This Row],[Količina]]*Table5[[#This Row],[Jedinična cena]]</f>
        <v>0</v>
      </c>
      <c r="I69" s="22" t="s">
        <v>58</v>
      </c>
      <c r="J69" s="19" t="s">
        <v>59</v>
      </c>
      <c r="K69" s="19" t="s">
        <v>200</v>
      </c>
      <c r="L69" s="20" t="s">
        <v>201</v>
      </c>
    </row>
    <row r="70" spans="1:12" ht="45" x14ac:dyDescent="0.25">
      <c r="A70" s="8">
        <v>69</v>
      </c>
      <c r="B70" s="18" t="s">
        <v>256</v>
      </c>
      <c r="C70" s="19" t="s">
        <v>14</v>
      </c>
      <c r="D70" s="19" t="s">
        <v>257</v>
      </c>
      <c r="E70" s="20" t="s">
        <v>258</v>
      </c>
      <c r="F70" s="21">
        <v>20</v>
      </c>
      <c r="G70" s="11"/>
      <c r="H70" s="10">
        <f>Table5[[#This Row],[Količina]]*Table5[[#This Row],[Jedinična cena]]</f>
        <v>0</v>
      </c>
      <c r="I70" s="22" t="s">
        <v>58</v>
      </c>
      <c r="J70" s="19" t="s">
        <v>59</v>
      </c>
      <c r="K70" s="19" t="s">
        <v>200</v>
      </c>
      <c r="L70" s="20" t="s">
        <v>201</v>
      </c>
    </row>
    <row r="71" spans="1:12" ht="45" x14ac:dyDescent="0.25">
      <c r="A71" s="8">
        <v>70</v>
      </c>
      <c r="B71" s="18" t="s">
        <v>259</v>
      </c>
      <c r="C71" s="19" t="s">
        <v>14</v>
      </c>
      <c r="D71" s="19" t="s">
        <v>260</v>
      </c>
      <c r="E71" s="20" t="s">
        <v>261</v>
      </c>
      <c r="F71" s="21">
        <v>3</v>
      </c>
      <c r="G71" s="11"/>
      <c r="H71" s="10">
        <f>Table5[[#This Row],[Količina]]*Table5[[#This Row],[Jedinična cena]]</f>
        <v>0</v>
      </c>
      <c r="I71" s="22" t="s">
        <v>58</v>
      </c>
      <c r="J71" s="19" t="s">
        <v>59</v>
      </c>
      <c r="K71" s="19" t="s">
        <v>200</v>
      </c>
      <c r="L71" s="20" t="s">
        <v>201</v>
      </c>
    </row>
    <row r="72" spans="1:12" ht="45" x14ac:dyDescent="0.25">
      <c r="A72" s="8">
        <v>71</v>
      </c>
      <c r="B72" s="18" t="s">
        <v>262</v>
      </c>
      <c r="C72" s="19" t="s">
        <v>14</v>
      </c>
      <c r="D72" s="19" t="s">
        <v>263</v>
      </c>
      <c r="E72" s="20" t="s">
        <v>264</v>
      </c>
      <c r="F72" s="21">
        <v>3</v>
      </c>
      <c r="G72" s="11"/>
      <c r="H72" s="10">
        <f>Table5[[#This Row],[Količina]]*Table5[[#This Row],[Jedinična cena]]</f>
        <v>0</v>
      </c>
      <c r="I72" s="22" t="s">
        <v>58</v>
      </c>
      <c r="J72" s="19" t="s">
        <v>59</v>
      </c>
      <c r="K72" s="19" t="s">
        <v>200</v>
      </c>
      <c r="L72" s="20" t="s">
        <v>201</v>
      </c>
    </row>
    <row r="73" spans="1:12" ht="150" x14ac:dyDescent="0.25">
      <c r="A73" s="8">
        <v>72</v>
      </c>
      <c r="B73" s="18" t="s">
        <v>265</v>
      </c>
      <c r="C73" s="19" t="s">
        <v>14</v>
      </c>
      <c r="D73" s="19" t="s">
        <v>266</v>
      </c>
      <c r="E73" s="20" t="s">
        <v>267</v>
      </c>
      <c r="F73" s="21">
        <v>1</v>
      </c>
      <c r="G73" s="11"/>
      <c r="H73" s="10">
        <f>Table5[[#This Row],[Količina]]*Table5[[#This Row],[Jedinična cena]]</f>
        <v>0</v>
      </c>
      <c r="I73" s="22" t="s">
        <v>268</v>
      </c>
      <c r="J73" s="19" t="s">
        <v>269</v>
      </c>
      <c r="K73" s="19" t="s">
        <v>270</v>
      </c>
      <c r="L73" s="20" t="s">
        <v>271</v>
      </c>
    </row>
    <row r="74" spans="1:12" ht="150" x14ac:dyDescent="0.25">
      <c r="A74" s="8">
        <v>73</v>
      </c>
      <c r="B74" s="18" t="s">
        <v>272</v>
      </c>
      <c r="C74" s="19" t="s">
        <v>14</v>
      </c>
      <c r="D74" s="19" t="s">
        <v>273</v>
      </c>
      <c r="E74" s="20" t="s">
        <v>274</v>
      </c>
      <c r="F74" s="21">
        <v>2</v>
      </c>
      <c r="G74" s="11"/>
      <c r="H74" s="10">
        <f>Table5[[#This Row],[Količina]]*Table5[[#This Row],[Jedinična cena]]</f>
        <v>0</v>
      </c>
      <c r="I74" s="22" t="s">
        <v>268</v>
      </c>
      <c r="J74" s="19" t="s">
        <v>269</v>
      </c>
      <c r="K74" s="19" t="s">
        <v>270</v>
      </c>
      <c r="L74" s="20" t="s">
        <v>271</v>
      </c>
    </row>
    <row r="75" spans="1:12" ht="150" x14ac:dyDescent="0.25">
      <c r="A75" s="8">
        <v>74</v>
      </c>
      <c r="B75" s="18" t="s">
        <v>275</v>
      </c>
      <c r="C75" s="19" t="s">
        <v>14</v>
      </c>
      <c r="D75" s="19" t="s">
        <v>276</v>
      </c>
      <c r="E75" s="20" t="s">
        <v>277</v>
      </c>
      <c r="F75" s="21">
        <v>2</v>
      </c>
      <c r="G75" s="11"/>
      <c r="H75" s="10">
        <f>Table5[[#This Row],[Količina]]*Table5[[#This Row],[Jedinična cena]]</f>
        <v>0</v>
      </c>
      <c r="I75" s="22" t="s">
        <v>268</v>
      </c>
      <c r="J75" s="19" t="s">
        <v>269</v>
      </c>
      <c r="K75" s="19" t="s">
        <v>270</v>
      </c>
      <c r="L75" s="20" t="s">
        <v>271</v>
      </c>
    </row>
    <row r="76" spans="1:12" ht="150" x14ac:dyDescent="0.25">
      <c r="A76" s="8">
        <v>75</v>
      </c>
      <c r="B76" s="18" t="s">
        <v>278</v>
      </c>
      <c r="C76" s="19" t="s">
        <v>14</v>
      </c>
      <c r="D76" s="19" t="s">
        <v>279</v>
      </c>
      <c r="E76" s="20" t="s">
        <v>280</v>
      </c>
      <c r="F76" s="21">
        <v>2</v>
      </c>
      <c r="G76" s="11"/>
      <c r="H76" s="10">
        <f>Table5[[#This Row],[Količina]]*Table5[[#This Row],[Jedinična cena]]</f>
        <v>0</v>
      </c>
      <c r="I76" s="22" t="s">
        <v>268</v>
      </c>
      <c r="J76" s="19" t="s">
        <v>269</v>
      </c>
      <c r="K76" s="19" t="s">
        <v>270</v>
      </c>
      <c r="L76" s="20" t="s">
        <v>271</v>
      </c>
    </row>
    <row r="77" spans="1:12" ht="45" x14ac:dyDescent="0.25">
      <c r="A77" s="8">
        <v>76</v>
      </c>
      <c r="B77" s="18" t="s">
        <v>281</v>
      </c>
      <c r="C77" s="19" t="s">
        <v>14</v>
      </c>
      <c r="D77" s="19" t="s">
        <v>798</v>
      </c>
      <c r="E77" s="20" t="s">
        <v>282</v>
      </c>
      <c r="F77" s="21">
        <v>3</v>
      </c>
      <c r="G77" s="11"/>
      <c r="H77" s="10">
        <f>Table5[[#This Row],[Količina]]*Table5[[#This Row],[Jedinična cena]]</f>
        <v>0</v>
      </c>
      <c r="I77" s="22" t="s">
        <v>157</v>
      </c>
      <c r="J77" s="19" t="s">
        <v>158</v>
      </c>
      <c r="K77" s="19" t="s">
        <v>159</v>
      </c>
      <c r="L77" s="20" t="s">
        <v>160</v>
      </c>
    </row>
    <row r="78" spans="1:12" ht="45" x14ac:dyDescent="0.25">
      <c r="A78" s="8">
        <v>77</v>
      </c>
      <c r="B78" s="18" t="s">
        <v>283</v>
      </c>
      <c r="C78" s="19" t="s">
        <v>14</v>
      </c>
      <c r="D78" s="19" t="s">
        <v>799</v>
      </c>
      <c r="E78" s="20" t="s">
        <v>284</v>
      </c>
      <c r="F78" s="21">
        <v>3</v>
      </c>
      <c r="G78" s="11"/>
      <c r="H78" s="10">
        <f>Table5[[#This Row],[Količina]]*Table5[[#This Row],[Jedinična cena]]</f>
        <v>0</v>
      </c>
      <c r="I78" s="22" t="s">
        <v>157</v>
      </c>
      <c r="J78" s="19" t="s">
        <v>158</v>
      </c>
      <c r="K78" s="19" t="s">
        <v>159</v>
      </c>
      <c r="L78" s="20" t="s">
        <v>160</v>
      </c>
    </row>
    <row r="79" spans="1:12" ht="45" x14ac:dyDescent="0.25">
      <c r="A79" s="8">
        <v>78</v>
      </c>
      <c r="B79" s="18" t="s">
        <v>285</v>
      </c>
      <c r="C79" s="19" t="s">
        <v>14</v>
      </c>
      <c r="D79" s="19" t="s">
        <v>286</v>
      </c>
      <c r="E79" s="20" t="s">
        <v>287</v>
      </c>
      <c r="F79" s="21">
        <v>1</v>
      </c>
      <c r="G79" s="11"/>
      <c r="H79" s="10">
        <f>Table5[[#This Row],[Količina]]*Table5[[#This Row],[Jedinična cena]]</f>
        <v>0</v>
      </c>
      <c r="I79" s="22" t="s">
        <v>157</v>
      </c>
      <c r="J79" s="19" t="s">
        <v>158</v>
      </c>
      <c r="K79" s="19" t="s">
        <v>159</v>
      </c>
      <c r="L79" s="20" t="s">
        <v>160</v>
      </c>
    </row>
    <row r="80" spans="1:12" ht="45" x14ac:dyDescent="0.25">
      <c r="A80" s="8">
        <v>79</v>
      </c>
      <c r="B80" s="18" t="s">
        <v>288</v>
      </c>
      <c r="C80" s="19" t="s">
        <v>14</v>
      </c>
      <c r="D80" s="19" t="s">
        <v>289</v>
      </c>
      <c r="E80" s="20" t="s">
        <v>290</v>
      </c>
      <c r="F80" s="21">
        <v>1</v>
      </c>
      <c r="G80" s="11"/>
      <c r="H80" s="10">
        <f>Table5[[#This Row],[Količina]]*Table5[[#This Row],[Jedinična cena]]</f>
        <v>0</v>
      </c>
      <c r="I80" s="22" t="s">
        <v>157</v>
      </c>
      <c r="J80" s="19" t="s">
        <v>158</v>
      </c>
      <c r="K80" s="19" t="s">
        <v>159</v>
      </c>
      <c r="L80" s="20" t="s">
        <v>160</v>
      </c>
    </row>
    <row r="81" spans="1:12" ht="60" x14ac:dyDescent="0.25">
      <c r="A81" s="8">
        <v>80</v>
      </c>
      <c r="B81" s="18" t="s">
        <v>291</v>
      </c>
      <c r="C81" s="19" t="s">
        <v>14</v>
      </c>
      <c r="D81" s="19" t="s">
        <v>384</v>
      </c>
      <c r="E81" s="20" t="s">
        <v>292</v>
      </c>
      <c r="F81" s="21">
        <v>20</v>
      </c>
      <c r="G81" s="11"/>
      <c r="H81" s="10">
        <f>Table5[[#This Row],[Količina]]*Table5[[#This Row],[Jedinična cena]]</f>
        <v>0</v>
      </c>
      <c r="I81" s="22" t="s">
        <v>51</v>
      </c>
      <c r="J81" s="19" t="s">
        <v>52</v>
      </c>
      <c r="K81" s="19" t="s">
        <v>293</v>
      </c>
      <c r="L81" s="20" t="s">
        <v>294</v>
      </c>
    </row>
    <row r="82" spans="1:12" ht="60" x14ac:dyDescent="0.25">
      <c r="A82" s="8">
        <v>81</v>
      </c>
      <c r="B82" s="18" t="s">
        <v>295</v>
      </c>
      <c r="C82" s="19" t="s">
        <v>14</v>
      </c>
      <c r="D82" s="19" t="s">
        <v>797</v>
      </c>
      <c r="E82" s="20" t="s">
        <v>296</v>
      </c>
      <c r="F82" s="21">
        <v>20</v>
      </c>
      <c r="G82" s="11"/>
      <c r="H82" s="10">
        <f>Table5[[#This Row],[Količina]]*Table5[[#This Row],[Jedinična cena]]</f>
        <v>0</v>
      </c>
      <c r="I82" s="22" t="s">
        <v>51</v>
      </c>
      <c r="J82" s="19" t="s">
        <v>52</v>
      </c>
      <c r="K82" s="19" t="s">
        <v>293</v>
      </c>
      <c r="L82" s="20" t="s">
        <v>294</v>
      </c>
    </row>
    <row r="83" spans="1:12" ht="60" x14ac:dyDescent="0.25">
      <c r="A83" s="8">
        <v>82</v>
      </c>
      <c r="B83" s="18" t="s">
        <v>297</v>
      </c>
      <c r="C83" s="19" t="s">
        <v>14</v>
      </c>
      <c r="D83" s="19" t="s">
        <v>298</v>
      </c>
      <c r="E83" s="20" t="s">
        <v>299</v>
      </c>
      <c r="F83" s="21">
        <v>10</v>
      </c>
      <c r="G83" s="11"/>
      <c r="H83" s="10">
        <f>Table5[[#This Row],[Količina]]*Table5[[#This Row],[Jedinična cena]]</f>
        <v>0</v>
      </c>
      <c r="I83" s="22" t="s">
        <v>300</v>
      </c>
      <c r="J83" s="19" t="s">
        <v>301</v>
      </c>
      <c r="K83" s="19" t="s">
        <v>302</v>
      </c>
      <c r="L83" s="20" t="s">
        <v>303</v>
      </c>
    </row>
    <row r="84" spans="1:12" ht="60" x14ac:dyDescent="0.25">
      <c r="A84" s="8">
        <v>83</v>
      </c>
      <c r="B84" s="18" t="s">
        <v>304</v>
      </c>
      <c r="C84" s="19" t="s">
        <v>14</v>
      </c>
      <c r="D84" s="19" t="s">
        <v>305</v>
      </c>
      <c r="E84" s="20" t="s">
        <v>306</v>
      </c>
      <c r="F84" s="21">
        <v>10</v>
      </c>
      <c r="G84" s="11"/>
      <c r="H84" s="10">
        <f>Table5[[#This Row],[Količina]]*Table5[[#This Row],[Jedinična cena]]</f>
        <v>0</v>
      </c>
      <c r="I84" s="22" t="s">
        <v>300</v>
      </c>
      <c r="J84" s="19" t="s">
        <v>301</v>
      </c>
      <c r="K84" s="19" t="s">
        <v>302</v>
      </c>
      <c r="L84" s="20" t="s">
        <v>303</v>
      </c>
    </row>
    <row r="85" spans="1:12" ht="60" x14ac:dyDescent="0.25">
      <c r="A85" s="8">
        <v>84</v>
      </c>
      <c r="B85" s="18" t="s">
        <v>307</v>
      </c>
      <c r="C85" s="19" t="s">
        <v>14</v>
      </c>
      <c r="D85" s="19" t="s">
        <v>308</v>
      </c>
      <c r="E85" s="20" t="s">
        <v>309</v>
      </c>
      <c r="F85" s="21">
        <v>2</v>
      </c>
      <c r="G85" s="11"/>
      <c r="H85" s="10">
        <f>Table5[[#This Row],[Količina]]*Table5[[#This Row],[Jedinična cena]]</f>
        <v>0</v>
      </c>
      <c r="I85" s="22" t="s">
        <v>300</v>
      </c>
      <c r="J85" s="19" t="s">
        <v>301</v>
      </c>
      <c r="K85" s="19" t="s">
        <v>302</v>
      </c>
      <c r="L85" s="20" t="s">
        <v>303</v>
      </c>
    </row>
    <row r="86" spans="1:12" ht="75" x14ac:dyDescent="0.25">
      <c r="A86" s="8">
        <v>85</v>
      </c>
      <c r="B86" s="18" t="s">
        <v>310</v>
      </c>
      <c r="C86" s="19" t="s">
        <v>14</v>
      </c>
      <c r="D86" s="19" t="s">
        <v>311</v>
      </c>
      <c r="E86" s="20" t="s">
        <v>312</v>
      </c>
      <c r="F86" s="21">
        <v>50</v>
      </c>
      <c r="G86" s="11"/>
      <c r="H86" s="10">
        <f>Table5[[#This Row],[Količina]]*Table5[[#This Row],[Jedinična cena]]</f>
        <v>0</v>
      </c>
      <c r="I86" s="22" t="s">
        <v>313</v>
      </c>
      <c r="J86" s="19" t="s">
        <v>314</v>
      </c>
      <c r="K86" s="19" t="s">
        <v>315</v>
      </c>
      <c r="L86" s="20" t="s">
        <v>316</v>
      </c>
    </row>
    <row r="87" spans="1:12" ht="90" x14ac:dyDescent="0.25">
      <c r="A87" s="8">
        <v>86</v>
      </c>
      <c r="B87" s="18" t="s">
        <v>317</v>
      </c>
      <c r="C87" s="19" t="s">
        <v>14</v>
      </c>
      <c r="D87" s="19" t="s">
        <v>318</v>
      </c>
      <c r="E87" s="20" t="s">
        <v>319</v>
      </c>
      <c r="F87" s="21">
        <v>3</v>
      </c>
      <c r="G87" s="11"/>
      <c r="H87" s="10">
        <f>Table5[[#This Row],[Količina]]*Table5[[#This Row],[Jedinična cena]]</f>
        <v>0</v>
      </c>
      <c r="I87" s="22" t="s">
        <v>313</v>
      </c>
      <c r="J87" s="19" t="s">
        <v>314</v>
      </c>
      <c r="K87" s="19" t="s">
        <v>315</v>
      </c>
      <c r="L87" s="20" t="s">
        <v>316</v>
      </c>
    </row>
    <row r="88" spans="1:12" ht="90" x14ac:dyDescent="0.25">
      <c r="A88" s="8">
        <v>87</v>
      </c>
      <c r="B88" s="18" t="s">
        <v>320</v>
      </c>
      <c r="C88" s="19" t="s">
        <v>14</v>
      </c>
      <c r="D88" s="19" t="s">
        <v>321</v>
      </c>
      <c r="E88" s="20" t="s">
        <v>322</v>
      </c>
      <c r="F88" s="21">
        <v>3</v>
      </c>
      <c r="G88" s="11"/>
      <c r="H88" s="10">
        <f>Table5[[#This Row],[Količina]]*Table5[[#This Row],[Jedinična cena]]</f>
        <v>0</v>
      </c>
      <c r="I88" s="22" t="s">
        <v>313</v>
      </c>
      <c r="J88" s="19" t="s">
        <v>314</v>
      </c>
      <c r="K88" s="19" t="s">
        <v>315</v>
      </c>
      <c r="L88" s="20" t="s">
        <v>316</v>
      </c>
    </row>
    <row r="89" spans="1:12" ht="90" x14ac:dyDescent="0.25">
      <c r="A89" s="8">
        <v>88</v>
      </c>
      <c r="B89" s="18" t="s">
        <v>323</v>
      </c>
      <c r="C89" s="19" t="s">
        <v>14</v>
      </c>
      <c r="D89" s="19" t="s">
        <v>324</v>
      </c>
      <c r="E89" s="20" t="s">
        <v>325</v>
      </c>
      <c r="F89" s="21">
        <v>5</v>
      </c>
      <c r="G89" s="11"/>
      <c r="H89" s="10">
        <f>Table5[[#This Row],[Količina]]*Table5[[#This Row],[Jedinična cena]]</f>
        <v>0</v>
      </c>
      <c r="I89" s="22" t="s">
        <v>313</v>
      </c>
      <c r="J89" s="19" t="s">
        <v>314</v>
      </c>
      <c r="K89" s="19" t="s">
        <v>315</v>
      </c>
      <c r="L89" s="20" t="s">
        <v>316</v>
      </c>
    </row>
    <row r="90" spans="1:12" ht="90" x14ac:dyDescent="0.25">
      <c r="A90" s="8">
        <v>89</v>
      </c>
      <c r="B90" s="18" t="s">
        <v>326</v>
      </c>
      <c r="C90" s="19" t="s">
        <v>14</v>
      </c>
      <c r="D90" s="19" t="s">
        <v>327</v>
      </c>
      <c r="E90" s="20" t="s">
        <v>328</v>
      </c>
      <c r="F90" s="21">
        <v>2</v>
      </c>
      <c r="G90" s="11"/>
      <c r="H90" s="10">
        <f>Table5[[#This Row],[Količina]]*Table5[[#This Row],[Jedinična cena]]</f>
        <v>0</v>
      </c>
      <c r="I90" s="22" t="s">
        <v>313</v>
      </c>
      <c r="J90" s="19" t="s">
        <v>314</v>
      </c>
      <c r="K90" s="19" t="s">
        <v>315</v>
      </c>
      <c r="L90" s="20" t="s">
        <v>316</v>
      </c>
    </row>
    <row r="91" spans="1:12" ht="90" x14ac:dyDescent="0.25">
      <c r="A91" s="8">
        <v>90</v>
      </c>
      <c r="B91" s="18" t="s">
        <v>329</v>
      </c>
      <c r="C91" s="19" t="s">
        <v>14</v>
      </c>
      <c r="D91" s="19" t="s">
        <v>330</v>
      </c>
      <c r="E91" s="20" t="s">
        <v>331</v>
      </c>
      <c r="F91" s="21">
        <v>3</v>
      </c>
      <c r="G91" s="11"/>
      <c r="H91" s="10">
        <f>Table5[[#This Row],[Količina]]*Table5[[#This Row],[Jedinična cena]]</f>
        <v>0</v>
      </c>
      <c r="I91" s="22" t="s">
        <v>313</v>
      </c>
      <c r="J91" s="19" t="s">
        <v>314</v>
      </c>
      <c r="K91" s="19" t="s">
        <v>315</v>
      </c>
      <c r="L91" s="20" t="s">
        <v>316</v>
      </c>
    </row>
    <row r="92" spans="1:12" ht="90" x14ac:dyDescent="0.25">
      <c r="A92" s="8">
        <v>91</v>
      </c>
      <c r="B92" s="18" t="s">
        <v>332</v>
      </c>
      <c r="C92" s="19" t="s">
        <v>14</v>
      </c>
      <c r="D92" s="19" t="s">
        <v>333</v>
      </c>
      <c r="E92" s="20" t="s">
        <v>334</v>
      </c>
      <c r="F92" s="21">
        <v>2</v>
      </c>
      <c r="G92" s="11"/>
      <c r="H92" s="10">
        <f>Table5[[#This Row],[Količina]]*Table5[[#This Row],[Jedinična cena]]</f>
        <v>0</v>
      </c>
      <c r="I92" s="22" t="s">
        <v>313</v>
      </c>
      <c r="J92" s="19" t="s">
        <v>314</v>
      </c>
      <c r="K92" s="19" t="s">
        <v>315</v>
      </c>
      <c r="L92" s="20" t="s">
        <v>316</v>
      </c>
    </row>
    <row r="93" spans="1:12" ht="75" x14ac:dyDescent="0.25">
      <c r="A93" s="8">
        <v>92</v>
      </c>
      <c r="B93" s="18" t="s">
        <v>335</v>
      </c>
      <c r="C93" s="19" t="s">
        <v>14</v>
      </c>
      <c r="D93" s="19" t="s">
        <v>266</v>
      </c>
      <c r="E93" s="20" t="s">
        <v>336</v>
      </c>
      <c r="F93" s="21">
        <v>3</v>
      </c>
      <c r="G93" s="11"/>
      <c r="H93" s="10">
        <f>Table5[[#This Row],[Količina]]*Table5[[#This Row],[Jedinična cena]]</f>
        <v>0</v>
      </c>
      <c r="I93" s="22" t="s">
        <v>313</v>
      </c>
      <c r="J93" s="19" t="s">
        <v>314</v>
      </c>
      <c r="K93" s="19" t="s">
        <v>315</v>
      </c>
      <c r="L93" s="20" t="s">
        <v>316</v>
      </c>
    </row>
    <row r="94" spans="1:12" ht="75" x14ac:dyDescent="0.25">
      <c r="A94" s="8">
        <v>93</v>
      </c>
      <c r="B94" s="18" t="s">
        <v>337</v>
      </c>
      <c r="C94" s="19" t="s">
        <v>14</v>
      </c>
      <c r="D94" s="19" t="s">
        <v>273</v>
      </c>
      <c r="E94" s="20" t="s">
        <v>338</v>
      </c>
      <c r="F94" s="21">
        <v>3</v>
      </c>
      <c r="G94" s="11"/>
      <c r="H94" s="10">
        <f>Table5[[#This Row],[Količina]]*Table5[[#This Row],[Jedinična cena]]</f>
        <v>0</v>
      </c>
      <c r="I94" s="22" t="s">
        <v>313</v>
      </c>
      <c r="J94" s="19" t="s">
        <v>314</v>
      </c>
      <c r="K94" s="19" t="s">
        <v>315</v>
      </c>
      <c r="L94" s="20" t="s">
        <v>316</v>
      </c>
    </row>
    <row r="95" spans="1:12" ht="75" x14ac:dyDescent="0.25">
      <c r="A95" s="8">
        <v>94</v>
      </c>
      <c r="B95" s="18" t="s">
        <v>339</v>
      </c>
      <c r="C95" s="19" t="s">
        <v>14</v>
      </c>
      <c r="D95" s="19" t="s">
        <v>276</v>
      </c>
      <c r="E95" s="20" t="s">
        <v>340</v>
      </c>
      <c r="F95" s="21">
        <v>3</v>
      </c>
      <c r="G95" s="11"/>
      <c r="H95" s="10">
        <f>Table5[[#This Row],[Količina]]*Table5[[#This Row],[Jedinična cena]]</f>
        <v>0</v>
      </c>
      <c r="I95" s="22" t="s">
        <v>313</v>
      </c>
      <c r="J95" s="19" t="s">
        <v>314</v>
      </c>
      <c r="K95" s="19" t="s">
        <v>315</v>
      </c>
      <c r="L95" s="20" t="s">
        <v>316</v>
      </c>
    </row>
    <row r="96" spans="1:12" ht="75" x14ac:dyDescent="0.25">
      <c r="A96" s="8">
        <v>95</v>
      </c>
      <c r="B96" s="18" t="s">
        <v>341</v>
      </c>
      <c r="C96" s="19" t="s">
        <v>14</v>
      </c>
      <c r="D96" s="19" t="s">
        <v>279</v>
      </c>
      <c r="E96" s="20" t="s">
        <v>342</v>
      </c>
      <c r="F96" s="21">
        <v>3</v>
      </c>
      <c r="G96" s="11"/>
      <c r="H96" s="10">
        <f>Table5[[#This Row],[Količina]]*Table5[[#This Row],[Jedinična cena]]</f>
        <v>0</v>
      </c>
      <c r="I96" s="22" t="s">
        <v>313</v>
      </c>
      <c r="J96" s="19" t="s">
        <v>314</v>
      </c>
      <c r="K96" s="19" t="s">
        <v>315</v>
      </c>
      <c r="L96" s="20" t="s">
        <v>316</v>
      </c>
    </row>
    <row r="97" spans="1:12" ht="75" x14ac:dyDescent="0.25">
      <c r="A97" s="8">
        <v>96</v>
      </c>
      <c r="B97" s="18" t="s">
        <v>343</v>
      </c>
      <c r="C97" s="19" t="s">
        <v>14</v>
      </c>
      <c r="D97" s="19" t="s">
        <v>344</v>
      </c>
      <c r="E97" s="20" t="s">
        <v>345</v>
      </c>
      <c r="F97" s="21">
        <v>3</v>
      </c>
      <c r="G97" s="11"/>
      <c r="H97" s="10">
        <f>Table5[[#This Row],[Količina]]*Table5[[#This Row],[Jedinična cena]]</f>
        <v>0</v>
      </c>
      <c r="I97" s="22" t="s">
        <v>313</v>
      </c>
      <c r="J97" s="19" t="s">
        <v>314</v>
      </c>
      <c r="K97" s="19" t="s">
        <v>315</v>
      </c>
      <c r="L97" s="20" t="s">
        <v>316</v>
      </c>
    </row>
    <row r="98" spans="1:12" ht="75" x14ac:dyDescent="0.25">
      <c r="A98" s="8">
        <v>97</v>
      </c>
      <c r="B98" s="18" t="s">
        <v>346</v>
      </c>
      <c r="C98" s="19" t="s">
        <v>14</v>
      </c>
      <c r="D98" s="19" t="s">
        <v>347</v>
      </c>
      <c r="E98" s="20" t="s">
        <v>348</v>
      </c>
      <c r="F98" s="21">
        <v>3</v>
      </c>
      <c r="G98" s="11"/>
      <c r="H98" s="10">
        <f>Table5[[#This Row],[Količina]]*Table5[[#This Row],[Jedinična cena]]</f>
        <v>0</v>
      </c>
      <c r="I98" s="22" t="s">
        <v>313</v>
      </c>
      <c r="J98" s="19" t="s">
        <v>314</v>
      </c>
      <c r="K98" s="19" t="s">
        <v>315</v>
      </c>
      <c r="L98" s="20" t="s">
        <v>316</v>
      </c>
    </row>
    <row r="99" spans="1:12" ht="75" x14ac:dyDescent="0.25">
      <c r="A99" s="8">
        <v>98</v>
      </c>
      <c r="B99" s="18" t="s">
        <v>349</v>
      </c>
      <c r="C99" s="19" t="s">
        <v>14</v>
      </c>
      <c r="D99" s="19" t="s">
        <v>105</v>
      </c>
      <c r="E99" s="20" t="s">
        <v>350</v>
      </c>
      <c r="F99" s="21">
        <v>4</v>
      </c>
      <c r="G99" s="11"/>
      <c r="H99" s="10">
        <f>Table5[[#This Row],[Količina]]*Table5[[#This Row],[Jedinična cena]]</f>
        <v>0</v>
      </c>
      <c r="I99" s="22" t="s">
        <v>313</v>
      </c>
      <c r="J99" s="19" t="s">
        <v>314</v>
      </c>
      <c r="K99" s="19" t="s">
        <v>315</v>
      </c>
      <c r="L99" s="20" t="s">
        <v>316</v>
      </c>
    </row>
    <row r="100" spans="1:12" ht="75" x14ac:dyDescent="0.25">
      <c r="A100" s="8">
        <v>99</v>
      </c>
      <c r="B100" s="18" t="s">
        <v>351</v>
      </c>
      <c r="C100" s="19" t="s">
        <v>14</v>
      </c>
      <c r="D100" s="19" t="s">
        <v>352</v>
      </c>
      <c r="E100" s="20" t="s">
        <v>353</v>
      </c>
      <c r="F100" s="21">
        <v>4</v>
      </c>
      <c r="G100" s="11"/>
      <c r="H100" s="10">
        <f>Table5[[#This Row],[Količina]]*Table5[[#This Row],[Jedinična cena]]</f>
        <v>0</v>
      </c>
      <c r="I100" s="22" t="s">
        <v>313</v>
      </c>
      <c r="J100" s="19" t="s">
        <v>314</v>
      </c>
      <c r="K100" s="19" t="s">
        <v>315</v>
      </c>
      <c r="L100" s="20" t="s">
        <v>316</v>
      </c>
    </row>
    <row r="101" spans="1:12" ht="75" x14ac:dyDescent="0.25">
      <c r="A101" s="8">
        <v>100</v>
      </c>
      <c r="B101" s="18" t="s">
        <v>354</v>
      </c>
      <c r="C101" s="19" t="s">
        <v>14</v>
      </c>
      <c r="D101" s="19" t="s">
        <v>355</v>
      </c>
      <c r="E101" s="20" t="s">
        <v>356</v>
      </c>
      <c r="F101" s="21">
        <v>3</v>
      </c>
      <c r="G101" s="11"/>
      <c r="H101" s="10">
        <f>Table5[[#This Row],[Količina]]*Table5[[#This Row],[Jedinična cena]]</f>
        <v>0</v>
      </c>
      <c r="I101" s="22" t="s">
        <v>313</v>
      </c>
      <c r="J101" s="19" t="s">
        <v>314</v>
      </c>
      <c r="K101" s="19" t="s">
        <v>315</v>
      </c>
      <c r="L101" s="20" t="s">
        <v>316</v>
      </c>
    </row>
    <row r="102" spans="1:12" ht="75" x14ac:dyDescent="0.25">
      <c r="A102" s="8">
        <v>101</v>
      </c>
      <c r="B102" s="18" t="s">
        <v>357</v>
      </c>
      <c r="C102" s="19" t="s">
        <v>14</v>
      </c>
      <c r="D102" s="19" t="s">
        <v>358</v>
      </c>
      <c r="E102" s="20" t="s">
        <v>359</v>
      </c>
      <c r="F102" s="21">
        <v>2</v>
      </c>
      <c r="G102" s="11"/>
      <c r="H102" s="10">
        <f>Table5[[#This Row],[Količina]]*Table5[[#This Row],[Jedinična cena]]</f>
        <v>0</v>
      </c>
      <c r="I102" s="22" t="s">
        <v>313</v>
      </c>
      <c r="J102" s="19" t="s">
        <v>314</v>
      </c>
      <c r="K102" s="19" t="s">
        <v>315</v>
      </c>
      <c r="L102" s="20" t="s">
        <v>316</v>
      </c>
    </row>
    <row r="103" spans="1:12" ht="75" x14ac:dyDescent="0.25">
      <c r="A103" s="8">
        <v>102</v>
      </c>
      <c r="B103" s="18" t="s">
        <v>360</v>
      </c>
      <c r="C103" s="19" t="s">
        <v>14</v>
      </c>
      <c r="D103" s="19" t="s">
        <v>361</v>
      </c>
      <c r="E103" s="20" t="s">
        <v>362</v>
      </c>
      <c r="F103" s="21">
        <v>2</v>
      </c>
      <c r="G103" s="11"/>
      <c r="H103" s="10">
        <f>Table5[[#This Row],[Količina]]*Table5[[#This Row],[Jedinična cena]]</f>
        <v>0</v>
      </c>
      <c r="I103" s="22" t="s">
        <v>313</v>
      </c>
      <c r="J103" s="19" t="s">
        <v>314</v>
      </c>
      <c r="K103" s="19" t="s">
        <v>315</v>
      </c>
      <c r="L103" s="20" t="s">
        <v>316</v>
      </c>
    </row>
    <row r="104" spans="1:12" ht="90" x14ac:dyDescent="0.25">
      <c r="A104" s="8">
        <v>103</v>
      </c>
      <c r="B104" s="18" t="s">
        <v>363</v>
      </c>
      <c r="C104" s="19" t="s">
        <v>14</v>
      </c>
      <c r="D104" s="19" t="s">
        <v>800</v>
      </c>
      <c r="E104" s="20" t="s">
        <v>364</v>
      </c>
      <c r="F104" s="21">
        <v>1</v>
      </c>
      <c r="G104" s="11"/>
      <c r="H104" s="10">
        <f>Table5[[#This Row],[Količina]]*Table5[[#This Row],[Jedinična cena]]</f>
        <v>0</v>
      </c>
      <c r="I104" s="22" t="s">
        <v>44</v>
      </c>
      <c r="J104" s="19" t="s">
        <v>45</v>
      </c>
      <c r="K104" s="19" t="s">
        <v>365</v>
      </c>
      <c r="L104" s="20" t="s">
        <v>366</v>
      </c>
    </row>
    <row r="105" spans="1:12" ht="75" x14ac:dyDescent="0.25">
      <c r="A105" s="8">
        <v>104</v>
      </c>
      <c r="B105" s="18" t="s">
        <v>367</v>
      </c>
      <c r="C105" s="19" t="s">
        <v>14</v>
      </c>
      <c r="D105" s="19" t="s">
        <v>368</v>
      </c>
      <c r="E105" s="20" t="s">
        <v>369</v>
      </c>
      <c r="F105" s="21">
        <v>1</v>
      </c>
      <c r="G105" s="11"/>
      <c r="H105" s="10">
        <f>Table5[[#This Row],[Količina]]*Table5[[#This Row],[Jedinična cena]]</f>
        <v>0</v>
      </c>
      <c r="I105" s="22" t="s">
        <v>44</v>
      </c>
      <c r="J105" s="19" t="s">
        <v>45</v>
      </c>
      <c r="K105" s="19" t="s">
        <v>365</v>
      </c>
      <c r="L105" s="20" t="s">
        <v>366</v>
      </c>
    </row>
    <row r="106" spans="1:12" ht="60" x14ac:dyDescent="0.25">
      <c r="A106" s="8">
        <v>105</v>
      </c>
      <c r="B106" s="18" t="s">
        <v>370</v>
      </c>
      <c r="C106" s="19" t="s">
        <v>14</v>
      </c>
      <c r="D106" s="19" t="s">
        <v>371</v>
      </c>
      <c r="E106" s="20" t="s">
        <v>372</v>
      </c>
      <c r="F106" s="21">
        <v>1</v>
      </c>
      <c r="G106" s="11"/>
      <c r="H106" s="10">
        <f>Table5[[#This Row],[Količina]]*Table5[[#This Row],[Jedinična cena]]</f>
        <v>0</v>
      </c>
      <c r="I106" s="22" t="s">
        <v>44</v>
      </c>
      <c r="J106" s="19" t="s">
        <v>45</v>
      </c>
      <c r="K106" s="19" t="s">
        <v>365</v>
      </c>
      <c r="L106" s="20" t="s">
        <v>366</v>
      </c>
    </row>
    <row r="107" spans="1:12" ht="90" x14ac:dyDescent="0.25">
      <c r="A107" s="8">
        <v>106</v>
      </c>
      <c r="B107" s="18" t="s">
        <v>373</v>
      </c>
      <c r="C107" s="19" t="s">
        <v>14</v>
      </c>
      <c r="D107" s="19" t="s">
        <v>374</v>
      </c>
      <c r="E107" s="20" t="s">
        <v>375</v>
      </c>
      <c r="F107" s="21">
        <v>2</v>
      </c>
      <c r="G107" s="11"/>
      <c r="H107" s="10">
        <f>Table5[[#This Row],[Količina]]*Table5[[#This Row],[Jedinična cena]]</f>
        <v>0</v>
      </c>
      <c r="I107" s="22" t="s">
        <v>376</v>
      </c>
      <c r="J107" s="19" t="s">
        <v>377</v>
      </c>
      <c r="K107" s="19" t="s">
        <v>378</v>
      </c>
      <c r="L107" s="20" t="s">
        <v>379</v>
      </c>
    </row>
    <row r="108" spans="1:12" ht="60" x14ac:dyDescent="0.25">
      <c r="A108" s="8">
        <v>107</v>
      </c>
      <c r="B108" s="18" t="s">
        <v>380</v>
      </c>
      <c r="C108" s="19" t="s">
        <v>14</v>
      </c>
      <c r="D108" s="19" t="s">
        <v>381</v>
      </c>
      <c r="E108" s="20" t="s">
        <v>382</v>
      </c>
      <c r="F108" s="21">
        <v>2</v>
      </c>
      <c r="G108" s="11"/>
      <c r="H108" s="10">
        <f>Table5[[#This Row],[Količina]]*Table5[[#This Row],[Jedinična cena]]</f>
        <v>0</v>
      </c>
      <c r="I108" s="22" t="s">
        <v>376</v>
      </c>
      <c r="J108" s="19" t="s">
        <v>377</v>
      </c>
      <c r="K108" s="19" t="s">
        <v>378</v>
      </c>
      <c r="L108" s="20" t="s">
        <v>379</v>
      </c>
    </row>
    <row r="109" spans="1:12" ht="75" x14ac:dyDescent="0.25">
      <c r="A109" s="8">
        <v>108</v>
      </c>
      <c r="B109" s="18" t="s">
        <v>383</v>
      </c>
      <c r="C109" s="19" t="s">
        <v>14</v>
      </c>
      <c r="D109" s="19" t="s">
        <v>384</v>
      </c>
      <c r="E109" s="20" t="s">
        <v>385</v>
      </c>
      <c r="F109" s="21">
        <v>2</v>
      </c>
      <c r="G109" s="11"/>
      <c r="H109" s="10">
        <f>Table5[[#This Row],[Količina]]*Table5[[#This Row],[Jedinična cena]]</f>
        <v>0</v>
      </c>
      <c r="I109" s="22" t="s">
        <v>376</v>
      </c>
      <c r="J109" s="19" t="s">
        <v>377</v>
      </c>
      <c r="K109" s="19" t="s">
        <v>378</v>
      </c>
      <c r="L109" s="20" t="s">
        <v>379</v>
      </c>
    </row>
    <row r="110" spans="1:12" ht="75" x14ac:dyDescent="0.25">
      <c r="A110" s="8">
        <v>109</v>
      </c>
      <c r="B110" s="18" t="s">
        <v>386</v>
      </c>
      <c r="C110" s="19" t="s">
        <v>14</v>
      </c>
      <c r="D110" s="19" t="s">
        <v>387</v>
      </c>
      <c r="E110" s="20" t="s">
        <v>388</v>
      </c>
      <c r="F110" s="21">
        <v>4</v>
      </c>
      <c r="G110" s="11"/>
      <c r="H110" s="10">
        <f>Table5[[#This Row],[Količina]]*Table5[[#This Row],[Jedinična cena]]</f>
        <v>0</v>
      </c>
      <c r="I110" s="22" t="s">
        <v>376</v>
      </c>
      <c r="J110" s="19" t="s">
        <v>377</v>
      </c>
      <c r="K110" s="19" t="s">
        <v>378</v>
      </c>
      <c r="L110" s="20" t="s">
        <v>379</v>
      </c>
    </row>
    <row r="111" spans="1:12" ht="75" x14ac:dyDescent="0.25">
      <c r="A111" s="8">
        <v>110</v>
      </c>
      <c r="B111" s="18" t="s">
        <v>389</v>
      </c>
      <c r="C111" s="19" t="s">
        <v>14</v>
      </c>
      <c r="D111" s="19" t="s">
        <v>390</v>
      </c>
      <c r="E111" s="20" t="s">
        <v>391</v>
      </c>
      <c r="F111" s="21">
        <v>3</v>
      </c>
      <c r="G111" s="11"/>
      <c r="H111" s="10">
        <f>Table5[[#This Row],[Količina]]*Table5[[#This Row],[Jedinična cena]]</f>
        <v>0</v>
      </c>
      <c r="I111" s="22" t="s">
        <v>376</v>
      </c>
      <c r="J111" s="19" t="s">
        <v>377</v>
      </c>
      <c r="K111" s="19" t="s">
        <v>378</v>
      </c>
      <c r="L111" s="20" t="s">
        <v>379</v>
      </c>
    </row>
    <row r="112" spans="1:12" ht="90" x14ac:dyDescent="0.25">
      <c r="A112" s="8">
        <v>111</v>
      </c>
      <c r="B112" s="18" t="s">
        <v>392</v>
      </c>
      <c r="C112" s="19" t="s">
        <v>14</v>
      </c>
      <c r="D112" s="19" t="s">
        <v>801</v>
      </c>
      <c r="E112" s="20" t="s">
        <v>393</v>
      </c>
      <c r="F112" s="21">
        <v>1</v>
      </c>
      <c r="G112" s="11"/>
      <c r="H112" s="10">
        <f>Table5[[#This Row],[Količina]]*Table5[[#This Row],[Jedinična cena]]</f>
        <v>0</v>
      </c>
      <c r="I112" s="22" t="s">
        <v>376</v>
      </c>
      <c r="J112" s="19" t="s">
        <v>377</v>
      </c>
      <c r="K112" s="19" t="s">
        <v>378</v>
      </c>
      <c r="L112" s="20" t="s">
        <v>379</v>
      </c>
    </row>
    <row r="113" spans="1:12" ht="105" x14ac:dyDescent="0.25">
      <c r="A113" s="8">
        <v>112</v>
      </c>
      <c r="B113" s="18" t="s">
        <v>394</v>
      </c>
      <c r="C113" s="19" t="s">
        <v>14</v>
      </c>
      <c r="D113" s="19" t="s">
        <v>395</v>
      </c>
      <c r="E113" s="20" t="s">
        <v>396</v>
      </c>
      <c r="F113" s="21">
        <v>1</v>
      </c>
      <c r="G113" s="11"/>
      <c r="H113" s="10">
        <f>Table5[[#This Row],[Količina]]*Table5[[#This Row],[Jedinična cena]]</f>
        <v>0</v>
      </c>
      <c r="I113" s="22" t="s">
        <v>376</v>
      </c>
      <c r="J113" s="19" t="s">
        <v>377</v>
      </c>
      <c r="K113" s="19" t="s">
        <v>378</v>
      </c>
      <c r="L113" s="20" t="s">
        <v>379</v>
      </c>
    </row>
    <row r="114" spans="1:12" ht="45" x14ac:dyDescent="0.25">
      <c r="A114" s="8">
        <v>113</v>
      </c>
      <c r="B114" s="18" t="s">
        <v>397</v>
      </c>
      <c r="C114" s="19" t="s">
        <v>14</v>
      </c>
      <c r="D114" s="19" t="s">
        <v>398</v>
      </c>
      <c r="E114" s="20" t="s">
        <v>399</v>
      </c>
      <c r="F114" s="21">
        <v>1</v>
      </c>
      <c r="G114" s="11"/>
      <c r="H114" s="10">
        <f>Table5[[#This Row],[Količina]]*Table5[[#This Row],[Jedinična cena]]</f>
        <v>0</v>
      </c>
      <c r="I114" s="22" t="s">
        <v>58</v>
      </c>
      <c r="J114" s="19" t="s">
        <v>59</v>
      </c>
      <c r="K114" s="19" t="s">
        <v>400</v>
      </c>
      <c r="L114" s="20" t="s">
        <v>401</v>
      </c>
    </row>
    <row r="115" spans="1:12" ht="45" x14ac:dyDescent="0.25">
      <c r="A115" s="8">
        <v>114</v>
      </c>
      <c r="B115" s="18" t="s">
        <v>402</v>
      </c>
      <c r="C115" s="19" t="s">
        <v>14</v>
      </c>
      <c r="D115" s="19" t="s">
        <v>403</v>
      </c>
      <c r="E115" s="20" t="s">
        <v>404</v>
      </c>
      <c r="F115" s="21">
        <v>2</v>
      </c>
      <c r="G115" s="11"/>
      <c r="H115" s="10">
        <f>Table5[[#This Row],[Količina]]*Table5[[#This Row],[Jedinična cena]]</f>
        <v>0</v>
      </c>
      <c r="I115" s="22" t="s">
        <v>58</v>
      </c>
      <c r="J115" s="19" t="s">
        <v>59</v>
      </c>
      <c r="K115" s="19" t="s">
        <v>400</v>
      </c>
      <c r="L115" s="20" t="s">
        <v>401</v>
      </c>
    </row>
    <row r="116" spans="1:12" ht="45" x14ac:dyDescent="0.25">
      <c r="A116" s="8">
        <v>115</v>
      </c>
      <c r="B116" s="18" t="s">
        <v>405</v>
      </c>
      <c r="C116" s="19" t="s">
        <v>14</v>
      </c>
      <c r="D116" s="19" t="s">
        <v>321</v>
      </c>
      <c r="E116" s="20" t="s">
        <v>406</v>
      </c>
      <c r="F116" s="21">
        <v>3</v>
      </c>
      <c r="G116" s="11"/>
      <c r="H116" s="10">
        <f>Table5[[#This Row],[Količina]]*Table5[[#This Row],[Jedinična cena]]</f>
        <v>0</v>
      </c>
      <c r="I116" s="22" t="s">
        <v>175</v>
      </c>
      <c r="J116" s="19" t="s">
        <v>176</v>
      </c>
      <c r="K116" s="19" t="s">
        <v>177</v>
      </c>
      <c r="L116" s="20" t="s">
        <v>178</v>
      </c>
    </row>
    <row r="117" spans="1:12" ht="45" x14ac:dyDescent="0.25">
      <c r="A117" s="8">
        <v>116</v>
      </c>
      <c r="B117" s="18" t="s">
        <v>407</v>
      </c>
      <c r="C117" s="19" t="s">
        <v>14</v>
      </c>
      <c r="D117" s="19" t="s">
        <v>324</v>
      </c>
      <c r="E117" s="20" t="s">
        <v>408</v>
      </c>
      <c r="F117" s="21">
        <v>3</v>
      </c>
      <c r="G117" s="11"/>
      <c r="H117" s="10">
        <f>Table5[[#This Row],[Količina]]*Table5[[#This Row],[Jedinična cena]]</f>
        <v>0</v>
      </c>
      <c r="I117" s="22" t="s">
        <v>175</v>
      </c>
      <c r="J117" s="19" t="s">
        <v>176</v>
      </c>
      <c r="K117" s="19" t="s">
        <v>177</v>
      </c>
      <c r="L117" s="20" t="s">
        <v>178</v>
      </c>
    </row>
    <row r="118" spans="1:12" ht="45" x14ac:dyDescent="0.25">
      <c r="A118" s="8">
        <v>117</v>
      </c>
      <c r="B118" s="18" t="s">
        <v>409</v>
      </c>
      <c r="C118" s="19" t="s">
        <v>14</v>
      </c>
      <c r="D118" s="19" t="s">
        <v>327</v>
      </c>
      <c r="E118" s="20" t="s">
        <v>410</v>
      </c>
      <c r="F118" s="21">
        <v>1</v>
      </c>
      <c r="G118" s="11"/>
      <c r="H118" s="10">
        <f>Table5[[#This Row],[Količina]]*Table5[[#This Row],[Jedinična cena]]</f>
        <v>0</v>
      </c>
      <c r="I118" s="22" t="s">
        <v>175</v>
      </c>
      <c r="J118" s="19" t="s">
        <v>176</v>
      </c>
      <c r="K118" s="19" t="s">
        <v>177</v>
      </c>
      <c r="L118" s="20" t="s">
        <v>178</v>
      </c>
    </row>
    <row r="119" spans="1:12" ht="45" x14ac:dyDescent="0.25">
      <c r="A119" s="8">
        <v>118</v>
      </c>
      <c r="B119" s="18" t="s">
        <v>411</v>
      </c>
      <c r="C119" s="19" t="s">
        <v>14</v>
      </c>
      <c r="D119" s="19" t="s">
        <v>333</v>
      </c>
      <c r="E119" s="20" t="s">
        <v>412</v>
      </c>
      <c r="F119" s="21">
        <v>1</v>
      </c>
      <c r="G119" s="11"/>
      <c r="H119" s="10">
        <f>Table5[[#This Row],[Količina]]*Table5[[#This Row],[Jedinična cena]]</f>
        <v>0</v>
      </c>
      <c r="I119" s="22" t="s">
        <v>175</v>
      </c>
      <c r="J119" s="19" t="s">
        <v>176</v>
      </c>
      <c r="K119" s="19" t="s">
        <v>177</v>
      </c>
      <c r="L119" s="20" t="s">
        <v>178</v>
      </c>
    </row>
    <row r="120" spans="1:12" ht="60" x14ac:dyDescent="0.25">
      <c r="A120" s="8">
        <v>119</v>
      </c>
      <c r="B120" s="18" t="s">
        <v>413</v>
      </c>
      <c r="C120" s="19" t="s">
        <v>14</v>
      </c>
      <c r="D120" s="19" t="s">
        <v>802</v>
      </c>
      <c r="E120" s="20" t="s">
        <v>414</v>
      </c>
      <c r="F120" s="21">
        <v>20</v>
      </c>
      <c r="G120" s="11"/>
      <c r="H120" s="10">
        <f>Table5[[#This Row],[Količina]]*Table5[[#This Row],[Jedinična cena]]</f>
        <v>0</v>
      </c>
      <c r="I120" s="22" t="s">
        <v>51</v>
      </c>
      <c r="J120" s="19" t="s">
        <v>52</v>
      </c>
      <c r="K120" s="19" t="s">
        <v>415</v>
      </c>
      <c r="L120" s="20" t="s">
        <v>416</v>
      </c>
    </row>
    <row r="121" spans="1:12" ht="75" x14ac:dyDescent="0.25">
      <c r="A121" s="8">
        <v>120</v>
      </c>
      <c r="B121" s="18" t="s">
        <v>417</v>
      </c>
      <c r="C121" s="19" t="s">
        <v>14</v>
      </c>
      <c r="D121" s="19" t="s">
        <v>418</v>
      </c>
      <c r="E121" s="20" t="s">
        <v>419</v>
      </c>
      <c r="F121" s="21">
        <v>1</v>
      </c>
      <c r="G121" s="11"/>
      <c r="H121" s="10">
        <f>Table5[[#This Row],[Količina]]*Table5[[#This Row],[Jedinična cena]]</f>
        <v>0</v>
      </c>
      <c r="I121" s="22" t="s">
        <v>420</v>
      </c>
      <c r="J121" s="19" t="s">
        <v>421</v>
      </c>
      <c r="K121" s="19" t="s">
        <v>422</v>
      </c>
      <c r="L121" s="20" t="s">
        <v>423</v>
      </c>
    </row>
    <row r="122" spans="1:12" ht="75" x14ac:dyDescent="0.25">
      <c r="A122" s="8">
        <v>121</v>
      </c>
      <c r="B122" s="18" t="s">
        <v>424</v>
      </c>
      <c r="C122" s="19" t="s">
        <v>14</v>
      </c>
      <c r="D122" s="19" t="s">
        <v>425</v>
      </c>
      <c r="E122" s="20" t="s">
        <v>426</v>
      </c>
      <c r="F122" s="21">
        <v>1</v>
      </c>
      <c r="G122" s="11"/>
      <c r="H122" s="10">
        <f>Table5[[#This Row],[Količina]]*Table5[[#This Row],[Jedinična cena]]</f>
        <v>0</v>
      </c>
      <c r="I122" s="22" t="s">
        <v>420</v>
      </c>
      <c r="J122" s="19" t="s">
        <v>421</v>
      </c>
      <c r="K122" s="19" t="s">
        <v>422</v>
      </c>
      <c r="L122" s="20" t="s">
        <v>423</v>
      </c>
    </row>
    <row r="123" spans="1:12" ht="75" x14ac:dyDescent="0.25">
      <c r="A123" s="8">
        <v>122</v>
      </c>
      <c r="B123" s="18" t="s">
        <v>427</v>
      </c>
      <c r="C123" s="19" t="s">
        <v>14</v>
      </c>
      <c r="D123" s="19" t="s">
        <v>428</v>
      </c>
      <c r="E123" s="20" t="s">
        <v>429</v>
      </c>
      <c r="F123" s="21">
        <v>1</v>
      </c>
      <c r="G123" s="11"/>
      <c r="H123" s="10">
        <f>Table5[[#This Row],[Količina]]*Table5[[#This Row],[Jedinična cena]]</f>
        <v>0</v>
      </c>
      <c r="I123" s="22" t="s">
        <v>420</v>
      </c>
      <c r="J123" s="19" t="s">
        <v>421</v>
      </c>
      <c r="K123" s="19" t="s">
        <v>422</v>
      </c>
      <c r="L123" s="20" t="s">
        <v>423</v>
      </c>
    </row>
    <row r="124" spans="1:12" ht="75" x14ac:dyDescent="0.25">
      <c r="A124" s="8">
        <v>123</v>
      </c>
      <c r="B124" s="18" t="s">
        <v>430</v>
      </c>
      <c r="C124" s="19" t="s">
        <v>14</v>
      </c>
      <c r="D124" s="19" t="s">
        <v>431</v>
      </c>
      <c r="E124" s="20" t="s">
        <v>432</v>
      </c>
      <c r="F124" s="21">
        <v>1</v>
      </c>
      <c r="G124" s="11"/>
      <c r="H124" s="10">
        <f>Table5[[#This Row],[Količina]]*Table5[[#This Row],[Jedinična cena]]</f>
        <v>0</v>
      </c>
      <c r="I124" s="22" t="s">
        <v>420</v>
      </c>
      <c r="J124" s="19" t="s">
        <v>421</v>
      </c>
      <c r="K124" s="19" t="s">
        <v>422</v>
      </c>
      <c r="L124" s="20" t="s">
        <v>423</v>
      </c>
    </row>
    <row r="125" spans="1:12" ht="75" x14ac:dyDescent="0.25">
      <c r="A125" s="8">
        <v>124</v>
      </c>
      <c r="B125" s="18" t="s">
        <v>433</v>
      </c>
      <c r="C125" s="19" t="s">
        <v>14</v>
      </c>
      <c r="D125" s="19" t="s">
        <v>434</v>
      </c>
      <c r="E125" s="20" t="s">
        <v>435</v>
      </c>
      <c r="F125" s="21">
        <v>1</v>
      </c>
      <c r="G125" s="11"/>
      <c r="H125" s="10">
        <f>Table5[[#This Row],[Količina]]*Table5[[#This Row],[Jedinična cena]]</f>
        <v>0</v>
      </c>
      <c r="I125" s="22" t="s">
        <v>420</v>
      </c>
      <c r="J125" s="19" t="s">
        <v>421</v>
      </c>
      <c r="K125" s="19" t="s">
        <v>422</v>
      </c>
      <c r="L125" s="20" t="s">
        <v>423</v>
      </c>
    </row>
    <row r="126" spans="1:12" ht="75" x14ac:dyDescent="0.25">
      <c r="A126" s="8">
        <v>125</v>
      </c>
      <c r="B126" s="18" t="s">
        <v>436</v>
      </c>
      <c r="C126" s="19" t="s">
        <v>14</v>
      </c>
      <c r="D126" s="19" t="s">
        <v>437</v>
      </c>
      <c r="E126" s="20" t="s">
        <v>438</v>
      </c>
      <c r="F126" s="21">
        <v>1</v>
      </c>
      <c r="G126" s="11"/>
      <c r="H126" s="10">
        <f>Table5[[#This Row],[Količina]]*Table5[[#This Row],[Jedinična cena]]</f>
        <v>0</v>
      </c>
      <c r="I126" s="22" t="s">
        <v>420</v>
      </c>
      <c r="J126" s="19" t="s">
        <v>421</v>
      </c>
      <c r="K126" s="19" t="s">
        <v>422</v>
      </c>
      <c r="L126" s="20" t="s">
        <v>423</v>
      </c>
    </row>
    <row r="127" spans="1:12" ht="75" x14ac:dyDescent="0.25">
      <c r="A127" s="8">
        <v>126</v>
      </c>
      <c r="B127" s="18" t="s">
        <v>439</v>
      </c>
      <c r="C127" s="19" t="s">
        <v>14</v>
      </c>
      <c r="D127" s="19" t="s">
        <v>279</v>
      </c>
      <c r="E127" s="20" t="s">
        <v>440</v>
      </c>
      <c r="F127" s="21">
        <v>1</v>
      </c>
      <c r="G127" s="11"/>
      <c r="H127" s="10">
        <f>Table5[[#This Row],[Količina]]*Table5[[#This Row],[Jedinična cena]]</f>
        <v>0</v>
      </c>
      <c r="I127" s="22" t="s">
        <v>420</v>
      </c>
      <c r="J127" s="19" t="s">
        <v>421</v>
      </c>
      <c r="K127" s="19" t="s">
        <v>422</v>
      </c>
      <c r="L127" s="20" t="s">
        <v>423</v>
      </c>
    </row>
    <row r="128" spans="1:12" ht="75" x14ac:dyDescent="0.25">
      <c r="A128" s="8">
        <v>127</v>
      </c>
      <c r="B128" s="18" t="s">
        <v>441</v>
      </c>
      <c r="C128" s="19" t="s">
        <v>14</v>
      </c>
      <c r="D128" s="19" t="s">
        <v>442</v>
      </c>
      <c r="E128" s="20" t="s">
        <v>443</v>
      </c>
      <c r="F128" s="21">
        <v>6</v>
      </c>
      <c r="G128" s="11"/>
      <c r="H128" s="10">
        <f>Table5[[#This Row],[Količina]]*Table5[[#This Row],[Jedinična cena]]</f>
        <v>0</v>
      </c>
      <c r="I128" s="22" t="s">
        <v>420</v>
      </c>
      <c r="J128" s="19" t="s">
        <v>421</v>
      </c>
      <c r="K128" s="19" t="s">
        <v>422</v>
      </c>
      <c r="L128" s="20" t="s">
        <v>423</v>
      </c>
    </row>
    <row r="129" spans="1:12" ht="75" x14ac:dyDescent="0.25">
      <c r="A129" s="8">
        <v>128</v>
      </c>
      <c r="B129" s="18" t="s">
        <v>444</v>
      </c>
      <c r="C129" s="19" t="s">
        <v>14</v>
      </c>
      <c r="D129" s="19" t="s">
        <v>445</v>
      </c>
      <c r="E129" s="20" t="s">
        <v>446</v>
      </c>
      <c r="F129" s="21">
        <v>5</v>
      </c>
      <c r="G129" s="11"/>
      <c r="H129" s="10">
        <f>Table5[[#This Row],[Količina]]*Table5[[#This Row],[Jedinična cena]]</f>
        <v>0</v>
      </c>
      <c r="I129" s="22" t="s">
        <v>420</v>
      </c>
      <c r="J129" s="19" t="s">
        <v>421</v>
      </c>
      <c r="K129" s="19" t="s">
        <v>422</v>
      </c>
      <c r="L129" s="20" t="s">
        <v>423</v>
      </c>
    </row>
    <row r="130" spans="1:12" ht="75" x14ac:dyDescent="0.25">
      <c r="A130" s="8">
        <v>129</v>
      </c>
      <c r="B130" s="18" t="s">
        <v>447</v>
      </c>
      <c r="C130" s="19" t="s">
        <v>14</v>
      </c>
      <c r="D130" s="19" t="s">
        <v>448</v>
      </c>
      <c r="E130" s="20" t="s">
        <v>449</v>
      </c>
      <c r="F130" s="21">
        <v>5</v>
      </c>
      <c r="G130" s="11"/>
      <c r="H130" s="10">
        <f>Table5[[#This Row],[Količina]]*Table5[[#This Row],[Jedinična cena]]</f>
        <v>0</v>
      </c>
      <c r="I130" s="22" t="s">
        <v>420</v>
      </c>
      <c r="J130" s="19" t="s">
        <v>421</v>
      </c>
      <c r="K130" s="19" t="s">
        <v>422</v>
      </c>
      <c r="L130" s="20" t="s">
        <v>423</v>
      </c>
    </row>
    <row r="131" spans="1:12" ht="75" x14ac:dyDescent="0.25">
      <c r="A131" s="8">
        <v>130</v>
      </c>
      <c r="B131" s="18" t="s">
        <v>450</v>
      </c>
      <c r="C131" s="19" t="s">
        <v>14</v>
      </c>
      <c r="D131" s="19" t="s">
        <v>451</v>
      </c>
      <c r="E131" s="20" t="s">
        <v>452</v>
      </c>
      <c r="F131" s="21">
        <v>1</v>
      </c>
      <c r="G131" s="11"/>
      <c r="H131" s="10">
        <f>Table5[[#This Row],[Količina]]*Table5[[#This Row],[Jedinična cena]]</f>
        <v>0</v>
      </c>
      <c r="I131" s="22" t="s">
        <v>420</v>
      </c>
      <c r="J131" s="19" t="s">
        <v>421</v>
      </c>
      <c r="K131" s="19" t="s">
        <v>422</v>
      </c>
      <c r="L131" s="20" t="s">
        <v>423</v>
      </c>
    </row>
    <row r="132" spans="1:12" ht="75" x14ac:dyDescent="0.25">
      <c r="A132" s="8">
        <v>131</v>
      </c>
      <c r="B132" s="18" t="s">
        <v>453</v>
      </c>
      <c r="C132" s="19" t="s">
        <v>14</v>
      </c>
      <c r="D132" s="19" t="s">
        <v>454</v>
      </c>
      <c r="E132" s="20" t="s">
        <v>455</v>
      </c>
      <c r="F132" s="21">
        <v>2</v>
      </c>
      <c r="G132" s="11"/>
      <c r="H132" s="10">
        <f>Table5[[#This Row],[Količina]]*Table5[[#This Row],[Jedinična cena]]</f>
        <v>0</v>
      </c>
      <c r="I132" s="22" t="s">
        <v>420</v>
      </c>
      <c r="J132" s="19" t="s">
        <v>421</v>
      </c>
      <c r="K132" s="19" t="s">
        <v>422</v>
      </c>
      <c r="L132" s="20" t="s">
        <v>423</v>
      </c>
    </row>
    <row r="133" spans="1:12" ht="60" x14ac:dyDescent="0.25">
      <c r="A133" s="8">
        <v>132</v>
      </c>
      <c r="B133" s="18" t="s">
        <v>456</v>
      </c>
      <c r="C133" s="19" t="s">
        <v>14</v>
      </c>
      <c r="D133" s="19" t="s">
        <v>457</v>
      </c>
      <c r="E133" s="20" t="s">
        <v>458</v>
      </c>
      <c r="F133" s="21">
        <v>6</v>
      </c>
      <c r="G133" s="11"/>
      <c r="H133" s="10">
        <f>Table5[[#This Row],[Količina]]*Table5[[#This Row],[Jedinična cena]]</f>
        <v>0</v>
      </c>
      <c r="I133" s="22" t="s">
        <v>300</v>
      </c>
      <c r="J133" s="19" t="s">
        <v>301</v>
      </c>
      <c r="K133" s="19" t="s">
        <v>302</v>
      </c>
      <c r="L133" s="20" t="s">
        <v>303</v>
      </c>
    </row>
    <row r="134" spans="1:12" ht="45" x14ac:dyDescent="0.25">
      <c r="A134" s="8">
        <v>133</v>
      </c>
      <c r="B134" s="18" t="s">
        <v>459</v>
      </c>
      <c r="C134" s="19" t="s">
        <v>14</v>
      </c>
      <c r="D134" s="19" t="s">
        <v>460</v>
      </c>
      <c r="E134" s="20" t="s">
        <v>461</v>
      </c>
      <c r="F134" s="21">
        <v>4</v>
      </c>
      <c r="G134" s="11"/>
      <c r="H134" s="10">
        <f>Table5[[#This Row],[Količina]]*Table5[[#This Row],[Jedinična cena]]</f>
        <v>0</v>
      </c>
      <c r="I134" s="22" t="s">
        <v>58</v>
      </c>
      <c r="J134" s="19" t="s">
        <v>59</v>
      </c>
      <c r="K134" s="19" t="s">
        <v>462</v>
      </c>
      <c r="L134" s="20" t="s">
        <v>463</v>
      </c>
    </row>
    <row r="135" spans="1:12" ht="45" x14ac:dyDescent="0.25">
      <c r="A135" s="8">
        <v>134</v>
      </c>
      <c r="B135" s="18" t="s">
        <v>464</v>
      </c>
      <c r="C135" s="19" t="s">
        <v>14</v>
      </c>
      <c r="D135" s="19" t="s">
        <v>465</v>
      </c>
      <c r="E135" s="20" t="s">
        <v>466</v>
      </c>
      <c r="F135" s="21">
        <v>2</v>
      </c>
      <c r="G135" s="11"/>
      <c r="H135" s="10">
        <f>Table5[[#This Row],[Količina]]*Table5[[#This Row],[Jedinična cena]]</f>
        <v>0</v>
      </c>
      <c r="I135" s="22" t="s">
        <v>58</v>
      </c>
      <c r="J135" s="19" t="s">
        <v>59</v>
      </c>
      <c r="K135" s="19" t="s">
        <v>462</v>
      </c>
      <c r="L135" s="20" t="s">
        <v>463</v>
      </c>
    </row>
    <row r="136" spans="1:12" ht="45" x14ac:dyDescent="0.25">
      <c r="A136" s="8">
        <v>135</v>
      </c>
      <c r="B136" s="18" t="s">
        <v>467</v>
      </c>
      <c r="C136" s="19" t="s">
        <v>14</v>
      </c>
      <c r="D136" s="19" t="s">
        <v>468</v>
      </c>
      <c r="E136" s="20" t="s">
        <v>469</v>
      </c>
      <c r="F136" s="21">
        <v>2</v>
      </c>
      <c r="G136" s="11"/>
      <c r="H136" s="10">
        <f>Table5[[#This Row],[Količina]]*Table5[[#This Row],[Jedinična cena]]</f>
        <v>0</v>
      </c>
      <c r="I136" s="22" t="s">
        <v>58</v>
      </c>
      <c r="J136" s="19" t="s">
        <v>59</v>
      </c>
      <c r="K136" s="19" t="s">
        <v>462</v>
      </c>
      <c r="L136" s="20" t="s">
        <v>463</v>
      </c>
    </row>
    <row r="137" spans="1:12" ht="45" x14ac:dyDescent="0.25">
      <c r="A137" s="8">
        <v>136</v>
      </c>
      <c r="B137" s="18" t="s">
        <v>470</v>
      </c>
      <c r="C137" s="19" t="s">
        <v>14</v>
      </c>
      <c r="D137" s="19" t="s">
        <v>471</v>
      </c>
      <c r="E137" s="20" t="s">
        <v>472</v>
      </c>
      <c r="F137" s="21">
        <v>2</v>
      </c>
      <c r="G137" s="11"/>
      <c r="H137" s="10">
        <f>Table5[[#This Row],[Količina]]*Table5[[#This Row],[Jedinična cena]]</f>
        <v>0</v>
      </c>
      <c r="I137" s="22" t="s">
        <v>58</v>
      </c>
      <c r="J137" s="19" t="s">
        <v>59</v>
      </c>
      <c r="K137" s="19" t="s">
        <v>462</v>
      </c>
      <c r="L137" s="20" t="s">
        <v>463</v>
      </c>
    </row>
    <row r="138" spans="1:12" ht="45" x14ac:dyDescent="0.25">
      <c r="A138" s="8">
        <v>137</v>
      </c>
      <c r="B138" s="18" t="s">
        <v>473</v>
      </c>
      <c r="C138" s="19" t="s">
        <v>14</v>
      </c>
      <c r="D138" s="19" t="s">
        <v>474</v>
      </c>
      <c r="E138" s="20" t="s">
        <v>475</v>
      </c>
      <c r="F138" s="21">
        <v>2</v>
      </c>
      <c r="G138" s="11"/>
      <c r="H138" s="10">
        <f>Table5[[#This Row],[Količina]]*Table5[[#This Row],[Jedinična cena]]</f>
        <v>0</v>
      </c>
      <c r="I138" s="22" t="s">
        <v>58</v>
      </c>
      <c r="J138" s="19" t="s">
        <v>59</v>
      </c>
      <c r="K138" s="19" t="s">
        <v>462</v>
      </c>
      <c r="L138" s="20" t="s">
        <v>463</v>
      </c>
    </row>
    <row r="139" spans="1:12" ht="60" x14ac:dyDescent="0.25">
      <c r="A139" s="8">
        <v>138</v>
      </c>
      <c r="B139" s="18" t="s">
        <v>476</v>
      </c>
      <c r="C139" s="19" t="s">
        <v>14</v>
      </c>
      <c r="D139" s="19" t="s">
        <v>477</v>
      </c>
      <c r="E139" s="20" t="s">
        <v>478</v>
      </c>
      <c r="F139" s="21">
        <v>2</v>
      </c>
      <c r="G139" s="11"/>
      <c r="H139" s="10">
        <f>Table5[[#This Row],[Količina]]*Table5[[#This Row],[Jedinična cena]]</f>
        <v>0</v>
      </c>
      <c r="I139" s="22" t="s">
        <v>58</v>
      </c>
      <c r="J139" s="19" t="s">
        <v>59</v>
      </c>
      <c r="K139" s="19" t="s">
        <v>479</v>
      </c>
      <c r="L139" s="20" t="s">
        <v>480</v>
      </c>
    </row>
    <row r="140" spans="1:12" ht="60" x14ac:dyDescent="0.25">
      <c r="A140" s="8">
        <v>139</v>
      </c>
      <c r="B140" s="18" t="s">
        <v>481</v>
      </c>
      <c r="C140" s="19" t="s">
        <v>14</v>
      </c>
      <c r="D140" s="19" t="s">
        <v>482</v>
      </c>
      <c r="E140" s="20" t="s">
        <v>483</v>
      </c>
      <c r="F140" s="21">
        <v>5</v>
      </c>
      <c r="G140" s="11"/>
      <c r="H140" s="10">
        <f>Table5[[#This Row],[Količina]]*Table5[[#This Row],[Jedinična cena]]</f>
        <v>0</v>
      </c>
      <c r="I140" s="22" t="s">
        <v>58</v>
      </c>
      <c r="J140" s="19" t="s">
        <v>59</v>
      </c>
      <c r="K140" s="19" t="s">
        <v>479</v>
      </c>
      <c r="L140" s="20" t="s">
        <v>480</v>
      </c>
    </row>
    <row r="141" spans="1:12" ht="60" x14ac:dyDescent="0.25">
      <c r="A141" s="8">
        <v>140</v>
      </c>
      <c r="B141" s="18" t="s">
        <v>484</v>
      </c>
      <c r="C141" s="19" t="s">
        <v>14</v>
      </c>
      <c r="D141" s="19" t="s">
        <v>485</v>
      </c>
      <c r="E141" s="20" t="s">
        <v>486</v>
      </c>
      <c r="F141" s="21">
        <v>3</v>
      </c>
      <c r="G141" s="11"/>
      <c r="H141" s="10">
        <f>Table5[[#This Row],[Količina]]*Table5[[#This Row],[Jedinična cena]]</f>
        <v>0</v>
      </c>
      <c r="I141" s="22" t="s">
        <v>58</v>
      </c>
      <c r="J141" s="19" t="s">
        <v>59</v>
      </c>
      <c r="K141" s="19" t="s">
        <v>479</v>
      </c>
      <c r="L141" s="20" t="s">
        <v>480</v>
      </c>
    </row>
    <row r="142" spans="1:12" ht="75" x14ac:dyDescent="0.25">
      <c r="A142" s="8">
        <v>141</v>
      </c>
      <c r="B142" s="18" t="s">
        <v>487</v>
      </c>
      <c r="C142" s="19" t="s">
        <v>14</v>
      </c>
      <c r="D142" s="19" t="s">
        <v>418</v>
      </c>
      <c r="E142" s="20" t="s">
        <v>488</v>
      </c>
      <c r="F142" s="21">
        <v>1</v>
      </c>
      <c r="G142" s="11"/>
      <c r="H142" s="10">
        <f>Table5[[#This Row],[Količina]]*Table5[[#This Row],[Jedinična cena]]</f>
        <v>0</v>
      </c>
      <c r="I142" s="22" t="s">
        <v>420</v>
      </c>
      <c r="J142" s="19" t="s">
        <v>421</v>
      </c>
      <c r="K142" s="19" t="s">
        <v>422</v>
      </c>
      <c r="L142" s="20" t="s">
        <v>423</v>
      </c>
    </row>
    <row r="143" spans="1:12" ht="75" x14ac:dyDescent="0.25">
      <c r="A143" s="8">
        <v>142</v>
      </c>
      <c r="B143" s="18" t="s">
        <v>489</v>
      </c>
      <c r="C143" s="19" t="s">
        <v>14</v>
      </c>
      <c r="D143" s="19" t="s">
        <v>431</v>
      </c>
      <c r="E143" s="20" t="s">
        <v>490</v>
      </c>
      <c r="F143" s="21">
        <v>2</v>
      </c>
      <c r="G143" s="11"/>
      <c r="H143" s="10">
        <f>Table5[[#This Row],[Količina]]*Table5[[#This Row],[Jedinična cena]]</f>
        <v>0</v>
      </c>
      <c r="I143" s="22" t="s">
        <v>420</v>
      </c>
      <c r="J143" s="19" t="s">
        <v>421</v>
      </c>
      <c r="K143" s="19" t="s">
        <v>422</v>
      </c>
      <c r="L143" s="20" t="s">
        <v>423</v>
      </c>
    </row>
    <row r="144" spans="1:12" ht="75" x14ac:dyDescent="0.25">
      <c r="A144" s="8">
        <v>143</v>
      </c>
      <c r="B144" s="18" t="s">
        <v>491</v>
      </c>
      <c r="C144" s="19" t="s">
        <v>14</v>
      </c>
      <c r="D144" s="19" t="s">
        <v>347</v>
      </c>
      <c r="E144" s="20" t="s">
        <v>492</v>
      </c>
      <c r="F144" s="21">
        <v>10</v>
      </c>
      <c r="G144" s="11"/>
      <c r="H144" s="10">
        <f>Table5[[#This Row],[Količina]]*Table5[[#This Row],[Jedinična cena]]</f>
        <v>0</v>
      </c>
      <c r="I144" s="22" t="s">
        <v>313</v>
      </c>
      <c r="J144" s="19" t="s">
        <v>314</v>
      </c>
      <c r="K144" s="19" t="s">
        <v>493</v>
      </c>
      <c r="L144" s="20" t="s">
        <v>494</v>
      </c>
    </row>
    <row r="145" spans="1:12" ht="60" x14ac:dyDescent="0.25">
      <c r="A145" s="8">
        <v>144</v>
      </c>
      <c r="B145" s="18" t="s">
        <v>495</v>
      </c>
      <c r="C145" s="19" t="s">
        <v>14</v>
      </c>
      <c r="D145" s="19" t="s">
        <v>496</v>
      </c>
      <c r="E145" s="20" t="s">
        <v>497</v>
      </c>
      <c r="F145" s="21">
        <v>50</v>
      </c>
      <c r="G145" s="11"/>
      <c r="H145" s="10">
        <f>Table5[[#This Row],[Količina]]*Table5[[#This Row],[Jedinična cena]]</f>
        <v>0</v>
      </c>
      <c r="I145" s="22" t="s">
        <v>498</v>
      </c>
      <c r="J145" s="19" t="s">
        <v>499</v>
      </c>
      <c r="K145" s="19" t="s">
        <v>500</v>
      </c>
      <c r="L145" s="20" t="s">
        <v>501</v>
      </c>
    </row>
    <row r="146" spans="1:12" ht="60" x14ac:dyDescent="0.25">
      <c r="A146" s="8">
        <v>145</v>
      </c>
      <c r="B146" s="18" t="s">
        <v>502</v>
      </c>
      <c r="C146" s="19" t="s">
        <v>14</v>
      </c>
      <c r="D146" s="19" t="s">
        <v>503</v>
      </c>
      <c r="E146" s="20" t="s">
        <v>504</v>
      </c>
      <c r="F146" s="21">
        <v>5</v>
      </c>
      <c r="G146" s="11"/>
      <c r="H146" s="10">
        <f>Table5[[#This Row],[Količina]]*Table5[[#This Row],[Jedinična cena]]</f>
        <v>0</v>
      </c>
      <c r="I146" s="22" t="s">
        <v>498</v>
      </c>
      <c r="J146" s="19" t="s">
        <v>499</v>
      </c>
      <c r="K146" s="19" t="s">
        <v>500</v>
      </c>
      <c r="L146" s="20" t="s">
        <v>501</v>
      </c>
    </row>
    <row r="147" spans="1:12" ht="60" x14ac:dyDescent="0.25">
      <c r="A147" s="8">
        <v>146</v>
      </c>
      <c r="B147" s="18" t="s">
        <v>505</v>
      </c>
      <c r="C147" s="19" t="s">
        <v>14</v>
      </c>
      <c r="D147" s="19" t="s">
        <v>506</v>
      </c>
      <c r="E147" s="20" t="s">
        <v>507</v>
      </c>
      <c r="F147" s="21">
        <v>10</v>
      </c>
      <c r="G147" s="11"/>
      <c r="H147" s="10">
        <f>Table5[[#This Row],[Količina]]*Table5[[#This Row],[Jedinična cena]]</f>
        <v>0</v>
      </c>
      <c r="I147" s="22" t="s">
        <v>498</v>
      </c>
      <c r="J147" s="19" t="s">
        <v>499</v>
      </c>
      <c r="K147" s="19" t="s">
        <v>500</v>
      </c>
      <c r="L147" s="20" t="s">
        <v>501</v>
      </c>
    </row>
    <row r="148" spans="1:12" ht="60" x14ac:dyDescent="0.25">
      <c r="A148" s="8">
        <v>147</v>
      </c>
      <c r="B148" s="18" t="s">
        <v>508</v>
      </c>
      <c r="C148" s="19" t="s">
        <v>14</v>
      </c>
      <c r="D148" s="19" t="s">
        <v>496</v>
      </c>
      <c r="E148" s="20" t="s">
        <v>509</v>
      </c>
      <c r="F148" s="21">
        <v>50</v>
      </c>
      <c r="G148" s="11"/>
      <c r="H148" s="10">
        <f>Table5[[#This Row],[Količina]]*Table5[[#This Row],[Jedinična cena]]</f>
        <v>0</v>
      </c>
      <c r="I148" s="22" t="s">
        <v>498</v>
      </c>
      <c r="J148" s="19" t="s">
        <v>499</v>
      </c>
      <c r="K148" s="19" t="s">
        <v>510</v>
      </c>
      <c r="L148" s="20" t="s">
        <v>511</v>
      </c>
    </row>
    <row r="149" spans="1:12" ht="45" x14ac:dyDescent="0.25">
      <c r="A149" s="8">
        <v>148</v>
      </c>
      <c r="B149" s="18" t="s">
        <v>512</v>
      </c>
      <c r="C149" s="19" t="s">
        <v>14</v>
      </c>
      <c r="D149" s="19" t="s">
        <v>513</v>
      </c>
      <c r="E149" s="20" t="s">
        <v>514</v>
      </c>
      <c r="F149" s="21">
        <v>20</v>
      </c>
      <c r="G149" s="11"/>
      <c r="H149" s="10">
        <f>Table5[[#This Row],[Količina]]*Table5[[#This Row],[Jedinična cena]]</f>
        <v>0</v>
      </c>
      <c r="I149" s="22" t="s">
        <v>30</v>
      </c>
      <c r="J149" s="19" t="s">
        <v>31</v>
      </c>
      <c r="K149" s="19" t="s">
        <v>515</v>
      </c>
      <c r="L149" s="20" t="s">
        <v>516</v>
      </c>
    </row>
    <row r="150" spans="1:12" ht="45" x14ac:dyDescent="0.25">
      <c r="A150" s="8">
        <v>149</v>
      </c>
      <c r="B150" s="18" t="s">
        <v>517</v>
      </c>
      <c r="C150" s="19" t="s">
        <v>14</v>
      </c>
      <c r="D150" t="s">
        <v>803</v>
      </c>
      <c r="E150" s="20" t="s">
        <v>518</v>
      </c>
      <c r="F150" s="21">
        <v>10</v>
      </c>
      <c r="G150" s="11"/>
      <c r="H150" s="10">
        <f>Table5[[#This Row],[Količina]]*Table5[[#This Row],[Jedinična cena]]</f>
        <v>0</v>
      </c>
      <c r="I150" s="22" t="s">
        <v>30</v>
      </c>
      <c r="J150" s="19" t="s">
        <v>31</v>
      </c>
      <c r="K150" s="19" t="s">
        <v>515</v>
      </c>
      <c r="L150" s="20" t="s">
        <v>516</v>
      </c>
    </row>
    <row r="151" spans="1:12" ht="45" x14ac:dyDescent="0.25">
      <c r="A151" s="8">
        <v>150</v>
      </c>
      <c r="B151" s="18" t="s">
        <v>519</v>
      </c>
      <c r="C151" s="19" t="s">
        <v>14</v>
      </c>
      <c r="D151" t="s">
        <v>358</v>
      </c>
      <c r="E151" s="20" t="s">
        <v>520</v>
      </c>
      <c r="F151" s="21">
        <v>10</v>
      </c>
      <c r="G151" s="11"/>
      <c r="H151" s="10">
        <f>Table5[[#This Row],[Količina]]*Table5[[#This Row],[Jedinična cena]]</f>
        <v>0</v>
      </c>
      <c r="I151" s="22" t="s">
        <v>30</v>
      </c>
      <c r="J151" s="19" t="s">
        <v>31</v>
      </c>
      <c r="K151" s="19" t="s">
        <v>515</v>
      </c>
      <c r="L151" s="20" t="s">
        <v>516</v>
      </c>
    </row>
    <row r="152" spans="1:12" ht="45" x14ac:dyDescent="0.25">
      <c r="A152" s="8">
        <v>151</v>
      </c>
      <c r="B152" s="18" t="s">
        <v>521</v>
      </c>
      <c r="C152" s="19" t="s">
        <v>14</v>
      </c>
      <c r="D152" t="s">
        <v>361</v>
      </c>
      <c r="E152" s="20" t="s">
        <v>522</v>
      </c>
      <c r="F152" s="21">
        <v>3</v>
      </c>
      <c r="G152" s="11"/>
      <c r="H152" s="10">
        <f>Table5[[#This Row],[Količina]]*Table5[[#This Row],[Jedinična cena]]</f>
        <v>0</v>
      </c>
      <c r="I152" s="22" t="s">
        <v>30</v>
      </c>
      <c r="J152" s="19" t="s">
        <v>31</v>
      </c>
      <c r="K152" s="19" t="s">
        <v>515</v>
      </c>
      <c r="L152" s="20" t="s">
        <v>516</v>
      </c>
    </row>
    <row r="153" spans="1:12" ht="45" x14ac:dyDescent="0.25">
      <c r="A153" s="8">
        <v>152</v>
      </c>
      <c r="B153" s="18" t="s">
        <v>523</v>
      </c>
      <c r="C153" s="19" t="s">
        <v>14</v>
      </c>
      <c r="D153" t="s">
        <v>804</v>
      </c>
      <c r="E153" s="20" t="s">
        <v>524</v>
      </c>
      <c r="F153" s="21">
        <v>5</v>
      </c>
      <c r="G153" s="11"/>
      <c r="H153" s="10">
        <f>Table5[[#This Row],[Količina]]*Table5[[#This Row],[Jedinična cena]]</f>
        <v>0</v>
      </c>
      <c r="I153" s="22" t="s">
        <v>30</v>
      </c>
      <c r="J153" s="19" t="s">
        <v>31</v>
      </c>
      <c r="K153" s="19" t="s">
        <v>515</v>
      </c>
      <c r="L153" s="20" t="s">
        <v>516</v>
      </c>
    </row>
    <row r="154" spans="1:12" ht="45" x14ac:dyDescent="0.25">
      <c r="A154" s="8">
        <v>153</v>
      </c>
      <c r="B154" s="18" t="s">
        <v>525</v>
      </c>
      <c r="C154" s="19" t="s">
        <v>14</v>
      </c>
      <c r="D154" t="s">
        <v>321</v>
      </c>
      <c r="E154" s="20" t="s">
        <v>526</v>
      </c>
      <c r="F154" s="21">
        <v>5</v>
      </c>
      <c r="G154" s="11"/>
      <c r="H154" s="10">
        <f>Table5[[#This Row],[Količina]]*Table5[[#This Row],[Jedinična cena]]</f>
        <v>0</v>
      </c>
      <c r="I154" s="22" t="s">
        <v>30</v>
      </c>
      <c r="J154" s="19" t="s">
        <v>31</v>
      </c>
      <c r="K154" s="19" t="s">
        <v>515</v>
      </c>
      <c r="L154" s="20" t="s">
        <v>516</v>
      </c>
    </row>
    <row r="155" spans="1:12" ht="45" x14ac:dyDescent="0.25">
      <c r="A155" s="8">
        <v>154</v>
      </c>
      <c r="B155" s="18" t="s">
        <v>527</v>
      </c>
      <c r="C155" s="19" t="s">
        <v>14</v>
      </c>
      <c r="D155" t="s">
        <v>324</v>
      </c>
      <c r="E155" s="20" t="s">
        <v>528</v>
      </c>
      <c r="F155" s="21">
        <v>10</v>
      </c>
      <c r="G155" s="11"/>
      <c r="H155" s="10">
        <f>Table5[[#This Row],[Količina]]*Table5[[#This Row],[Jedinična cena]]</f>
        <v>0</v>
      </c>
      <c r="I155" s="22" t="s">
        <v>30</v>
      </c>
      <c r="J155" s="19" t="s">
        <v>31</v>
      </c>
      <c r="K155" s="19" t="s">
        <v>515</v>
      </c>
      <c r="L155" s="20" t="s">
        <v>516</v>
      </c>
    </row>
    <row r="156" spans="1:12" ht="45" x14ac:dyDescent="0.25">
      <c r="A156" s="8">
        <v>155</v>
      </c>
      <c r="B156" s="18" t="s">
        <v>529</v>
      </c>
      <c r="C156" s="19" t="s">
        <v>14</v>
      </c>
      <c r="D156" t="s">
        <v>333</v>
      </c>
      <c r="E156" s="20" t="s">
        <v>530</v>
      </c>
      <c r="F156" s="21">
        <v>3</v>
      </c>
      <c r="G156" s="11"/>
      <c r="H156" s="10">
        <f>Table5[[#This Row],[Količina]]*Table5[[#This Row],[Jedinična cena]]</f>
        <v>0</v>
      </c>
      <c r="I156" s="22" t="s">
        <v>30</v>
      </c>
      <c r="J156" s="19" t="s">
        <v>31</v>
      </c>
      <c r="K156" s="19" t="s">
        <v>515</v>
      </c>
      <c r="L156" s="20" t="s">
        <v>516</v>
      </c>
    </row>
    <row r="157" spans="1:12" ht="60" x14ac:dyDescent="0.25">
      <c r="A157" s="8">
        <v>156</v>
      </c>
      <c r="B157" s="18" t="s">
        <v>531</v>
      </c>
      <c r="C157" s="19" t="s">
        <v>14</v>
      </c>
      <c r="D157" s="19" t="s">
        <v>532</v>
      </c>
      <c r="E157" s="20" t="s">
        <v>533</v>
      </c>
      <c r="F157" s="21">
        <v>2</v>
      </c>
      <c r="G157" s="11"/>
      <c r="H157" s="10">
        <f>Table5[[#This Row],[Količina]]*Table5[[#This Row],[Jedinična cena]]</f>
        <v>0</v>
      </c>
      <c r="I157" s="22" t="s">
        <v>44</v>
      </c>
      <c r="J157" s="19" t="s">
        <v>45</v>
      </c>
      <c r="K157" s="19" t="s">
        <v>534</v>
      </c>
      <c r="L157" s="20" t="s">
        <v>535</v>
      </c>
    </row>
    <row r="158" spans="1:12" ht="45" x14ac:dyDescent="0.25">
      <c r="A158" s="8">
        <v>157</v>
      </c>
      <c r="B158" s="18" t="s">
        <v>536</v>
      </c>
      <c r="C158" s="19" t="s">
        <v>14</v>
      </c>
      <c r="D158" s="19" t="s">
        <v>805</v>
      </c>
      <c r="E158" s="20" t="s">
        <v>537</v>
      </c>
      <c r="F158" s="21">
        <v>2</v>
      </c>
      <c r="G158" s="11"/>
      <c r="H158" s="10">
        <f>Table5[[#This Row],[Količina]]*Table5[[#This Row],[Jedinična cena]]</f>
        <v>0</v>
      </c>
      <c r="I158" s="22" t="s">
        <v>44</v>
      </c>
      <c r="J158" s="19" t="s">
        <v>45</v>
      </c>
      <c r="K158" s="19" t="s">
        <v>534</v>
      </c>
      <c r="L158" s="20" t="s">
        <v>535</v>
      </c>
    </row>
    <row r="159" spans="1:12" ht="45" x14ac:dyDescent="0.25">
      <c r="A159" s="8">
        <v>158</v>
      </c>
      <c r="B159" s="18" t="s">
        <v>538</v>
      </c>
      <c r="C159" s="19" t="s">
        <v>14</v>
      </c>
      <c r="D159" s="19" t="s">
        <v>539</v>
      </c>
      <c r="E159" s="20" t="s">
        <v>540</v>
      </c>
      <c r="F159" s="21">
        <v>2</v>
      </c>
      <c r="G159" s="11"/>
      <c r="H159" s="10">
        <f>Table5[[#This Row],[Količina]]*Table5[[#This Row],[Jedinična cena]]</f>
        <v>0</v>
      </c>
      <c r="I159" s="22" t="s">
        <v>44</v>
      </c>
      <c r="J159" s="19" t="s">
        <v>45</v>
      </c>
      <c r="K159" s="19" t="s">
        <v>534</v>
      </c>
      <c r="L159" s="20" t="s">
        <v>535</v>
      </c>
    </row>
    <row r="160" spans="1:12" ht="45" x14ac:dyDescent="0.25">
      <c r="A160" s="8">
        <v>159</v>
      </c>
      <c r="B160" s="18" t="s">
        <v>541</v>
      </c>
      <c r="C160" s="19" t="s">
        <v>14</v>
      </c>
      <c r="D160" s="19" t="s">
        <v>542</v>
      </c>
      <c r="E160" s="20" t="s">
        <v>543</v>
      </c>
      <c r="F160" s="21">
        <v>2</v>
      </c>
      <c r="G160" s="11"/>
      <c r="H160" s="10">
        <f>Table5[[#This Row],[Količina]]*Table5[[#This Row],[Jedinična cena]]</f>
        <v>0</v>
      </c>
      <c r="I160" s="22" t="s">
        <v>44</v>
      </c>
      <c r="J160" s="19" t="s">
        <v>45</v>
      </c>
      <c r="K160" s="19" t="s">
        <v>534</v>
      </c>
      <c r="L160" s="20" t="s">
        <v>535</v>
      </c>
    </row>
    <row r="161" spans="1:12" ht="60" x14ac:dyDescent="0.25">
      <c r="A161" s="8">
        <v>160</v>
      </c>
      <c r="B161" s="18" t="s">
        <v>544</v>
      </c>
      <c r="C161" s="19" t="s">
        <v>14</v>
      </c>
      <c r="D161" s="19" t="s">
        <v>545</v>
      </c>
      <c r="E161" s="20" t="s">
        <v>546</v>
      </c>
      <c r="F161" s="21">
        <v>2</v>
      </c>
      <c r="G161" s="11"/>
      <c r="H161" s="10">
        <f>Table5[[#This Row],[Količina]]*Table5[[#This Row],[Jedinična cena]]</f>
        <v>0</v>
      </c>
      <c r="I161" s="22" t="s">
        <v>44</v>
      </c>
      <c r="J161" s="19" t="s">
        <v>45</v>
      </c>
      <c r="K161" s="19" t="s">
        <v>534</v>
      </c>
      <c r="L161" s="20" t="s">
        <v>535</v>
      </c>
    </row>
    <row r="162" spans="1:12" ht="60" x14ac:dyDescent="0.25">
      <c r="A162" s="8">
        <v>161</v>
      </c>
      <c r="B162" s="18" t="s">
        <v>547</v>
      </c>
      <c r="C162" s="19" t="s">
        <v>14</v>
      </c>
      <c r="D162" s="19" t="s">
        <v>548</v>
      </c>
      <c r="E162" s="20" t="s">
        <v>549</v>
      </c>
      <c r="F162" s="21">
        <v>2</v>
      </c>
      <c r="G162" s="11"/>
      <c r="H162" s="10">
        <f>Table5[[#This Row],[Količina]]*Table5[[#This Row],[Jedinična cena]]</f>
        <v>0</v>
      </c>
      <c r="I162" s="22" t="s">
        <v>44</v>
      </c>
      <c r="J162" s="19" t="s">
        <v>45</v>
      </c>
      <c r="K162" s="19" t="s">
        <v>534</v>
      </c>
      <c r="L162" s="20" t="s">
        <v>535</v>
      </c>
    </row>
    <row r="163" spans="1:12" ht="45" x14ac:dyDescent="0.25">
      <c r="A163" s="8">
        <v>162</v>
      </c>
      <c r="B163" s="18" t="s">
        <v>550</v>
      </c>
      <c r="C163" s="19" t="s">
        <v>14</v>
      </c>
      <c r="D163" s="19" t="s">
        <v>806</v>
      </c>
      <c r="E163" s="20" t="s">
        <v>551</v>
      </c>
      <c r="F163" s="21">
        <v>2</v>
      </c>
      <c r="G163" s="11"/>
      <c r="H163" s="10">
        <f>Table5[[#This Row],[Količina]]*Table5[[#This Row],[Jedinična cena]]</f>
        <v>0</v>
      </c>
      <c r="I163" s="22" t="s">
        <v>552</v>
      </c>
      <c r="J163" s="19" t="s">
        <v>553</v>
      </c>
      <c r="K163" s="19" t="s">
        <v>554</v>
      </c>
      <c r="L163" s="20" t="s">
        <v>555</v>
      </c>
    </row>
    <row r="164" spans="1:12" ht="45" x14ac:dyDescent="0.25">
      <c r="A164" s="8">
        <v>163</v>
      </c>
      <c r="B164" s="18" t="s">
        <v>556</v>
      </c>
      <c r="C164" s="19" t="s">
        <v>14</v>
      </c>
      <c r="D164" s="19" t="s">
        <v>557</v>
      </c>
      <c r="E164" s="20" t="s">
        <v>558</v>
      </c>
      <c r="F164" s="21">
        <v>1</v>
      </c>
      <c r="G164" s="11"/>
      <c r="H164" s="10">
        <f>Table5[[#This Row],[Količina]]*Table5[[#This Row],[Jedinična cena]]</f>
        <v>0</v>
      </c>
      <c r="I164" s="22" t="s">
        <v>552</v>
      </c>
      <c r="J164" s="19" t="s">
        <v>553</v>
      </c>
      <c r="K164" s="19" t="s">
        <v>554</v>
      </c>
      <c r="L164" s="20" t="s">
        <v>555</v>
      </c>
    </row>
    <row r="165" spans="1:12" ht="45" x14ac:dyDescent="0.25">
      <c r="A165" s="8">
        <v>164</v>
      </c>
      <c r="B165" s="18" t="s">
        <v>559</v>
      </c>
      <c r="C165" s="19" t="s">
        <v>14</v>
      </c>
      <c r="D165" s="19" t="s">
        <v>560</v>
      </c>
      <c r="E165" s="20" t="s">
        <v>561</v>
      </c>
      <c r="F165" s="21">
        <v>1</v>
      </c>
      <c r="G165" s="11"/>
      <c r="H165" s="10">
        <f>Table5[[#This Row],[Količina]]*Table5[[#This Row],[Jedinična cena]]</f>
        <v>0</v>
      </c>
      <c r="I165" s="22" t="s">
        <v>552</v>
      </c>
      <c r="J165" s="19" t="s">
        <v>553</v>
      </c>
      <c r="K165" s="19" t="s">
        <v>554</v>
      </c>
      <c r="L165" s="20" t="s">
        <v>555</v>
      </c>
    </row>
    <row r="166" spans="1:12" ht="45" x14ac:dyDescent="0.25">
      <c r="A166" s="8">
        <v>165</v>
      </c>
      <c r="B166" s="18" t="s">
        <v>562</v>
      </c>
      <c r="C166" s="19" t="s">
        <v>14</v>
      </c>
      <c r="D166" s="19" t="s">
        <v>563</v>
      </c>
      <c r="E166" s="20" t="s">
        <v>564</v>
      </c>
      <c r="F166" s="21">
        <v>1</v>
      </c>
      <c r="G166" s="11"/>
      <c r="H166" s="10">
        <f>Table5[[#This Row],[Količina]]*Table5[[#This Row],[Jedinična cena]]</f>
        <v>0</v>
      </c>
      <c r="I166" s="22" t="s">
        <v>552</v>
      </c>
      <c r="J166" s="19" t="s">
        <v>553</v>
      </c>
      <c r="K166" s="19" t="s">
        <v>554</v>
      </c>
      <c r="L166" s="20" t="s">
        <v>555</v>
      </c>
    </row>
    <row r="167" spans="1:12" ht="30" x14ac:dyDescent="0.25">
      <c r="A167" s="8">
        <v>166</v>
      </c>
      <c r="B167" s="18" t="s">
        <v>565</v>
      </c>
      <c r="C167" s="19" t="s">
        <v>14</v>
      </c>
      <c r="D167" s="19" t="s">
        <v>266</v>
      </c>
      <c r="E167" s="20" t="s">
        <v>566</v>
      </c>
      <c r="F167" s="21">
        <v>10</v>
      </c>
      <c r="G167" s="11"/>
      <c r="H167" s="10">
        <f>Table5[[#This Row],[Količina]]*Table5[[#This Row],[Jedinična cena]]</f>
        <v>0</v>
      </c>
      <c r="I167" s="22" t="s">
        <v>567</v>
      </c>
      <c r="J167" s="19" t="s">
        <v>568</v>
      </c>
      <c r="K167" s="19" t="s">
        <v>569</v>
      </c>
      <c r="L167" s="20" t="s">
        <v>570</v>
      </c>
    </row>
    <row r="168" spans="1:12" ht="30" x14ac:dyDescent="0.25">
      <c r="A168" s="8">
        <v>167</v>
      </c>
      <c r="B168" s="18" t="s">
        <v>571</v>
      </c>
      <c r="C168" s="19" t="s">
        <v>14</v>
      </c>
      <c r="D168" s="19" t="s">
        <v>273</v>
      </c>
      <c r="E168" s="20" t="s">
        <v>572</v>
      </c>
      <c r="F168" s="21">
        <v>10</v>
      </c>
      <c r="G168" s="11"/>
      <c r="H168" s="10">
        <f>Table5[[#This Row],[Količina]]*Table5[[#This Row],[Jedinična cena]]</f>
        <v>0</v>
      </c>
      <c r="I168" s="22" t="s">
        <v>567</v>
      </c>
      <c r="J168" s="19" t="s">
        <v>568</v>
      </c>
      <c r="K168" s="19" t="s">
        <v>569</v>
      </c>
      <c r="L168" s="20" t="s">
        <v>570</v>
      </c>
    </row>
    <row r="169" spans="1:12" ht="30" x14ac:dyDescent="0.25">
      <c r="A169" s="8">
        <v>168</v>
      </c>
      <c r="B169" s="18" t="s">
        <v>573</v>
      </c>
      <c r="C169" s="19" t="s">
        <v>14</v>
      </c>
      <c r="D169" s="19" t="s">
        <v>276</v>
      </c>
      <c r="E169" s="20" t="s">
        <v>574</v>
      </c>
      <c r="F169" s="21">
        <v>10</v>
      </c>
      <c r="G169" s="11"/>
      <c r="H169" s="10">
        <f>Table5[[#This Row],[Količina]]*Table5[[#This Row],[Jedinična cena]]</f>
        <v>0</v>
      </c>
      <c r="I169" s="22" t="s">
        <v>567</v>
      </c>
      <c r="J169" s="19" t="s">
        <v>568</v>
      </c>
      <c r="K169" s="19" t="s">
        <v>569</v>
      </c>
      <c r="L169" s="20" t="s">
        <v>570</v>
      </c>
    </row>
    <row r="170" spans="1:12" ht="45" x14ac:dyDescent="0.25">
      <c r="A170" s="8">
        <v>169</v>
      </c>
      <c r="B170" s="18" t="s">
        <v>575</v>
      </c>
      <c r="C170" s="19" t="s">
        <v>14</v>
      </c>
      <c r="D170" s="19" t="s">
        <v>793</v>
      </c>
      <c r="E170" s="20" t="s">
        <v>576</v>
      </c>
      <c r="F170" s="21">
        <v>3</v>
      </c>
      <c r="G170" s="11"/>
      <c r="H170" s="10">
        <f>Table5[[#This Row],[Količina]]*Table5[[#This Row],[Jedinična cena]]</f>
        <v>0</v>
      </c>
      <c r="I170" s="22" t="s">
        <v>577</v>
      </c>
      <c r="J170" s="19" t="s">
        <v>578</v>
      </c>
      <c r="K170" s="19" t="s">
        <v>579</v>
      </c>
      <c r="L170" s="20" t="s">
        <v>580</v>
      </c>
    </row>
    <row r="171" spans="1:12" ht="75" x14ac:dyDescent="0.25">
      <c r="A171" s="8">
        <v>170</v>
      </c>
      <c r="B171" s="18" t="s">
        <v>581</v>
      </c>
      <c r="C171" s="19" t="s">
        <v>14</v>
      </c>
      <c r="D171" s="19" t="s">
        <v>381</v>
      </c>
      <c r="E171" s="20" t="s">
        <v>582</v>
      </c>
      <c r="F171" s="21">
        <v>2</v>
      </c>
      <c r="G171" s="11"/>
      <c r="H171" s="10">
        <f>Table5[[#This Row],[Količina]]*Table5[[#This Row],[Jedinična cena]]</f>
        <v>0</v>
      </c>
      <c r="I171" s="22" t="s">
        <v>420</v>
      </c>
      <c r="J171" s="19" t="s">
        <v>421</v>
      </c>
      <c r="K171" s="19" t="s">
        <v>583</v>
      </c>
      <c r="L171" s="20" t="s">
        <v>584</v>
      </c>
    </row>
    <row r="172" spans="1:12" ht="75" x14ac:dyDescent="0.25">
      <c r="A172" s="8">
        <v>171</v>
      </c>
      <c r="B172" s="18" t="s">
        <v>585</v>
      </c>
      <c r="C172" s="19" t="s">
        <v>14</v>
      </c>
      <c r="D172" s="19" t="s">
        <v>586</v>
      </c>
      <c r="E172" s="20" t="s">
        <v>587</v>
      </c>
      <c r="F172" s="21">
        <v>2</v>
      </c>
      <c r="G172" s="11"/>
      <c r="H172" s="10">
        <f>Table5[[#This Row],[Količina]]*Table5[[#This Row],[Jedinična cena]]</f>
        <v>0</v>
      </c>
      <c r="I172" s="22" t="s">
        <v>313</v>
      </c>
      <c r="J172" s="19" t="s">
        <v>314</v>
      </c>
      <c r="K172" s="19" t="s">
        <v>493</v>
      </c>
      <c r="L172" s="20" t="s">
        <v>494</v>
      </c>
    </row>
    <row r="173" spans="1:12" ht="90" x14ac:dyDescent="0.25">
      <c r="A173" s="8">
        <v>172</v>
      </c>
      <c r="B173" s="18" t="s">
        <v>588</v>
      </c>
      <c r="C173" s="19" t="s">
        <v>14</v>
      </c>
      <c r="D173" t="s">
        <v>387</v>
      </c>
      <c r="E173" s="20" t="s">
        <v>589</v>
      </c>
      <c r="F173" s="21">
        <v>2</v>
      </c>
      <c r="G173" s="11"/>
      <c r="H173" s="10">
        <f>Table5[[#This Row],[Količina]]*Table5[[#This Row],[Jedinična cena]]</f>
        <v>0</v>
      </c>
      <c r="I173" s="22" t="s">
        <v>313</v>
      </c>
      <c r="J173" s="19" t="s">
        <v>314</v>
      </c>
      <c r="K173" s="19" t="s">
        <v>493</v>
      </c>
      <c r="L173" s="20" t="s">
        <v>494</v>
      </c>
    </row>
    <row r="174" spans="1:12" ht="75" x14ac:dyDescent="0.25">
      <c r="A174" s="8">
        <v>173</v>
      </c>
      <c r="B174" s="18" t="s">
        <v>590</v>
      </c>
      <c r="C174" s="19" t="s">
        <v>14</v>
      </c>
      <c r="D174" t="s">
        <v>807</v>
      </c>
      <c r="E174" s="20" t="s">
        <v>591</v>
      </c>
      <c r="F174" s="21">
        <v>2</v>
      </c>
      <c r="G174" s="11"/>
      <c r="H174" s="10">
        <f>Table5[[#This Row],[Količina]]*Table5[[#This Row],[Jedinična cena]]</f>
        <v>0</v>
      </c>
      <c r="I174" s="22" t="s">
        <v>313</v>
      </c>
      <c r="J174" s="19" t="s">
        <v>314</v>
      </c>
      <c r="K174" s="19" t="s">
        <v>493</v>
      </c>
      <c r="L174" s="20" t="s">
        <v>494</v>
      </c>
    </row>
    <row r="175" spans="1:12" ht="75" x14ac:dyDescent="0.25">
      <c r="A175" s="8">
        <v>174</v>
      </c>
      <c r="B175" s="18" t="s">
        <v>592</v>
      </c>
      <c r="C175" s="19" t="s">
        <v>14</v>
      </c>
      <c r="D175" s="19" t="s">
        <v>593</v>
      </c>
      <c r="E175" s="20" t="s">
        <v>594</v>
      </c>
      <c r="F175" s="21">
        <v>2</v>
      </c>
      <c r="G175" s="11"/>
      <c r="H175" s="10">
        <f>Table5[[#This Row],[Količina]]*Table5[[#This Row],[Jedinična cena]]</f>
        <v>0</v>
      </c>
      <c r="I175" s="22" t="s">
        <v>313</v>
      </c>
      <c r="J175" s="19" t="s">
        <v>314</v>
      </c>
      <c r="K175" s="19" t="s">
        <v>493</v>
      </c>
      <c r="L175" s="20" t="s">
        <v>494</v>
      </c>
    </row>
    <row r="176" spans="1:12" ht="90" x14ac:dyDescent="0.25">
      <c r="A176" s="8">
        <v>175</v>
      </c>
      <c r="B176" s="18" t="s">
        <v>595</v>
      </c>
      <c r="C176" s="19" t="s">
        <v>14</v>
      </c>
      <c r="D176" s="19" t="s">
        <v>808</v>
      </c>
      <c r="E176" s="20" t="s">
        <v>596</v>
      </c>
      <c r="F176" s="21">
        <v>4</v>
      </c>
      <c r="G176" s="11"/>
      <c r="H176" s="10">
        <f>Table5[[#This Row],[Količina]]*Table5[[#This Row],[Jedinična cena]]</f>
        <v>0</v>
      </c>
      <c r="I176" s="22" t="s">
        <v>313</v>
      </c>
      <c r="J176" s="19" t="s">
        <v>314</v>
      </c>
      <c r="K176" s="19" t="s">
        <v>493</v>
      </c>
      <c r="L176" s="20" t="s">
        <v>494</v>
      </c>
    </row>
    <row r="177" spans="1:12" ht="75" x14ac:dyDescent="0.25">
      <c r="A177" s="8">
        <v>176</v>
      </c>
      <c r="B177" s="18" t="s">
        <v>597</v>
      </c>
      <c r="C177" s="19" t="s">
        <v>14</v>
      </c>
      <c r="D177" t="s">
        <v>273</v>
      </c>
      <c r="E177" s="20" t="s">
        <v>598</v>
      </c>
      <c r="F177" s="21">
        <v>1</v>
      </c>
      <c r="G177" s="11"/>
      <c r="H177" s="10">
        <f>Table5[[#This Row],[Količina]]*Table5[[#This Row],[Jedinična cena]]</f>
        <v>0</v>
      </c>
      <c r="I177" s="22" t="s">
        <v>184</v>
      </c>
      <c r="J177" s="19" t="s">
        <v>185</v>
      </c>
      <c r="K177" s="19" t="s">
        <v>599</v>
      </c>
      <c r="L177" s="20" t="s">
        <v>600</v>
      </c>
    </row>
    <row r="178" spans="1:12" ht="45" x14ac:dyDescent="0.25">
      <c r="A178" s="8">
        <v>177</v>
      </c>
      <c r="B178" s="18" t="s">
        <v>601</v>
      </c>
      <c r="C178" s="19" t="s">
        <v>14</v>
      </c>
      <c r="D178" t="s">
        <v>358</v>
      </c>
      <c r="E178" s="20" t="s">
        <v>146</v>
      </c>
      <c r="F178" s="21">
        <v>2</v>
      </c>
      <c r="G178" s="11"/>
      <c r="H178" s="10">
        <f>Table5[[#This Row],[Količina]]*Table5[[#This Row],[Jedinična cena]]</f>
        <v>0</v>
      </c>
      <c r="I178" s="22" t="s">
        <v>184</v>
      </c>
      <c r="J178" s="19" t="s">
        <v>185</v>
      </c>
      <c r="K178" s="19" t="s">
        <v>599</v>
      </c>
      <c r="L178" s="20" t="s">
        <v>600</v>
      </c>
    </row>
    <row r="179" spans="1:12" ht="30" x14ac:dyDescent="0.25">
      <c r="A179" s="8">
        <v>178</v>
      </c>
      <c r="B179" s="18" t="s">
        <v>602</v>
      </c>
      <c r="C179" s="19" t="s">
        <v>14</v>
      </c>
      <c r="D179" t="s">
        <v>809</v>
      </c>
      <c r="E179" s="20" t="s">
        <v>603</v>
      </c>
      <c r="F179" s="21">
        <v>5</v>
      </c>
      <c r="G179" s="11"/>
      <c r="H179" s="10">
        <f>Table5[[#This Row],[Količina]]*Table5[[#This Row],[Jedinična cena]]</f>
        <v>0</v>
      </c>
      <c r="I179" s="22" t="s">
        <v>184</v>
      </c>
      <c r="J179" s="19" t="s">
        <v>185</v>
      </c>
      <c r="K179" s="19" t="s">
        <v>599</v>
      </c>
      <c r="L179" s="20" t="s">
        <v>600</v>
      </c>
    </row>
    <row r="180" spans="1:12" ht="45" x14ac:dyDescent="0.25">
      <c r="A180" s="8">
        <v>179</v>
      </c>
      <c r="B180" s="18" t="s">
        <v>604</v>
      </c>
      <c r="C180" s="19" t="s">
        <v>14</v>
      </c>
      <c r="D180" t="s">
        <v>352</v>
      </c>
      <c r="E180" s="20" t="s">
        <v>605</v>
      </c>
      <c r="F180" s="21">
        <v>2</v>
      </c>
      <c r="G180" s="11"/>
      <c r="H180" s="10">
        <f>Table5[[#This Row],[Količina]]*Table5[[#This Row],[Jedinična cena]]</f>
        <v>0</v>
      </c>
      <c r="I180" s="22" t="s">
        <v>184</v>
      </c>
      <c r="J180" s="19" t="s">
        <v>185</v>
      </c>
      <c r="K180" s="19" t="s">
        <v>599</v>
      </c>
      <c r="L180" s="20" t="s">
        <v>600</v>
      </c>
    </row>
    <row r="181" spans="1:12" ht="45" x14ac:dyDescent="0.25">
      <c r="A181" s="8">
        <v>180</v>
      </c>
      <c r="B181" s="18" t="s">
        <v>606</v>
      </c>
      <c r="C181" s="19" t="s">
        <v>14</v>
      </c>
      <c r="D181" t="s">
        <v>105</v>
      </c>
      <c r="E181" s="20" t="s">
        <v>607</v>
      </c>
      <c r="F181" s="21">
        <v>2</v>
      </c>
      <c r="G181" s="11"/>
      <c r="H181" s="10">
        <f>Table5[[#This Row],[Količina]]*Table5[[#This Row],[Jedinična cena]]</f>
        <v>0</v>
      </c>
      <c r="I181" s="22" t="s">
        <v>184</v>
      </c>
      <c r="J181" s="19" t="s">
        <v>185</v>
      </c>
      <c r="K181" s="19" t="s">
        <v>599</v>
      </c>
      <c r="L181" s="20" t="s">
        <v>600</v>
      </c>
    </row>
    <row r="182" spans="1:12" ht="30" x14ac:dyDescent="0.25">
      <c r="A182" s="8">
        <v>181</v>
      </c>
      <c r="B182" s="18" t="s">
        <v>608</v>
      </c>
      <c r="C182" s="19" t="s">
        <v>14</v>
      </c>
      <c r="D182" t="s">
        <v>810</v>
      </c>
      <c r="E182" s="20" t="s">
        <v>609</v>
      </c>
      <c r="F182" s="21">
        <v>2</v>
      </c>
      <c r="G182" s="11"/>
      <c r="H182" s="10">
        <f>Table5[[#This Row],[Količina]]*Table5[[#This Row],[Jedinična cena]]</f>
        <v>0</v>
      </c>
      <c r="I182" s="22" t="s">
        <v>184</v>
      </c>
      <c r="J182" s="19" t="s">
        <v>185</v>
      </c>
      <c r="K182" s="19" t="s">
        <v>610</v>
      </c>
      <c r="L182" s="20" t="s">
        <v>611</v>
      </c>
    </row>
    <row r="183" spans="1:12" ht="60" x14ac:dyDescent="0.25">
      <c r="A183" s="8">
        <v>182</v>
      </c>
      <c r="B183" s="18" t="s">
        <v>612</v>
      </c>
      <c r="C183" s="19" t="s">
        <v>14</v>
      </c>
      <c r="D183" t="s">
        <v>811</v>
      </c>
      <c r="E183" s="20" t="s">
        <v>613</v>
      </c>
      <c r="F183" s="21">
        <v>1</v>
      </c>
      <c r="G183" s="11"/>
      <c r="H183" s="10">
        <f>Table5[[#This Row],[Količina]]*Table5[[#This Row],[Jedinična cena]]</f>
        <v>0</v>
      </c>
      <c r="I183" s="22" t="s">
        <v>184</v>
      </c>
      <c r="J183" s="19" t="s">
        <v>185</v>
      </c>
      <c r="K183" s="19" t="s">
        <v>610</v>
      </c>
      <c r="L183" s="20" t="s">
        <v>611</v>
      </c>
    </row>
    <row r="184" spans="1:12" ht="45" x14ac:dyDescent="0.25">
      <c r="A184" s="8">
        <v>183</v>
      </c>
      <c r="B184" s="18" t="s">
        <v>614</v>
      </c>
      <c r="C184" s="19" t="s">
        <v>14</v>
      </c>
      <c r="D184" t="s">
        <v>352</v>
      </c>
      <c r="E184" s="20" t="s">
        <v>615</v>
      </c>
      <c r="F184" s="21">
        <v>300</v>
      </c>
      <c r="G184" s="11"/>
      <c r="H184" s="10">
        <f>Table5[[#This Row],[Količina]]*Table5[[#This Row],[Jedinična cena]]</f>
        <v>0</v>
      </c>
      <c r="I184" s="22" t="s">
        <v>616</v>
      </c>
      <c r="J184" s="19" t="s">
        <v>617</v>
      </c>
      <c r="K184" s="19" t="s">
        <v>618</v>
      </c>
      <c r="L184" s="20" t="s">
        <v>619</v>
      </c>
    </row>
    <row r="185" spans="1:12" ht="45" x14ac:dyDescent="0.25">
      <c r="A185" s="8">
        <v>184</v>
      </c>
      <c r="B185" s="18" t="s">
        <v>620</v>
      </c>
      <c r="C185" s="19" t="s">
        <v>14</v>
      </c>
      <c r="D185" s="19" t="s">
        <v>621</v>
      </c>
      <c r="E185" s="20" t="s">
        <v>622</v>
      </c>
      <c r="F185" s="21">
        <v>50</v>
      </c>
      <c r="G185" s="11"/>
      <c r="H185" s="10">
        <f>Table5[[#This Row],[Količina]]*Table5[[#This Row],[Jedinična cena]]</f>
        <v>0</v>
      </c>
      <c r="I185" s="22" t="s">
        <v>616</v>
      </c>
      <c r="J185" s="19" t="s">
        <v>617</v>
      </c>
      <c r="K185" s="19" t="s">
        <v>618</v>
      </c>
      <c r="L185" s="20" t="s">
        <v>619</v>
      </c>
    </row>
    <row r="186" spans="1:12" ht="45" x14ac:dyDescent="0.25">
      <c r="A186" s="8">
        <v>185</v>
      </c>
      <c r="B186" s="18" t="s">
        <v>623</v>
      </c>
      <c r="C186" s="19" t="s">
        <v>14</v>
      </c>
      <c r="D186" s="19" t="s">
        <v>624</v>
      </c>
      <c r="E186" s="20" t="s">
        <v>520</v>
      </c>
      <c r="F186" s="21">
        <v>10</v>
      </c>
      <c r="G186" s="11"/>
      <c r="H186" s="10">
        <f>Table5[[#This Row],[Količina]]*Table5[[#This Row],[Jedinična cena]]</f>
        <v>0</v>
      </c>
      <c r="I186" s="22" t="s">
        <v>616</v>
      </c>
      <c r="J186" s="19" t="s">
        <v>617</v>
      </c>
      <c r="K186" s="19" t="s">
        <v>618</v>
      </c>
      <c r="L186" s="20" t="s">
        <v>619</v>
      </c>
    </row>
    <row r="187" spans="1:12" ht="45" x14ac:dyDescent="0.25">
      <c r="A187" s="8">
        <v>186</v>
      </c>
      <c r="B187" s="18" t="s">
        <v>625</v>
      </c>
      <c r="C187" s="19" t="s">
        <v>14</v>
      </c>
      <c r="D187" s="19" t="s">
        <v>626</v>
      </c>
      <c r="E187" s="20" t="s">
        <v>627</v>
      </c>
      <c r="F187" s="21">
        <v>30</v>
      </c>
      <c r="G187" s="11"/>
      <c r="H187" s="10">
        <f>Table5[[#This Row],[Količina]]*Table5[[#This Row],[Jedinična cena]]</f>
        <v>0</v>
      </c>
      <c r="I187" s="22" t="s">
        <v>616</v>
      </c>
      <c r="J187" s="19" t="s">
        <v>617</v>
      </c>
      <c r="K187" s="19" t="s">
        <v>618</v>
      </c>
      <c r="L187" s="20" t="s">
        <v>619</v>
      </c>
    </row>
    <row r="188" spans="1:12" ht="45" x14ac:dyDescent="0.25">
      <c r="A188" s="8">
        <v>187</v>
      </c>
      <c r="B188" s="18" t="s">
        <v>628</v>
      </c>
      <c r="C188" s="19" t="s">
        <v>14</v>
      </c>
      <c r="D188" s="23" t="s">
        <v>805</v>
      </c>
      <c r="E188" s="20" t="s">
        <v>629</v>
      </c>
      <c r="F188" s="21">
        <v>30</v>
      </c>
      <c r="G188" s="11"/>
      <c r="H188" s="10">
        <f>Table5[[#This Row],[Količina]]*Table5[[#This Row],[Jedinična cena]]</f>
        <v>0</v>
      </c>
      <c r="I188" s="22" t="s">
        <v>616</v>
      </c>
      <c r="J188" s="19" t="s">
        <v>617</v>
      </c>
      <c r="K188" s="19" t="s">
        <v>618</v>
      </c>
      <c r="L188" s="20" t="s">
        <v>619</v>
      </c>
    </row>
    <row r="189" spans="1:12" ht="45" x14ac:dyDescent="0.25">
      <c r="A189" s="8">
        <v>188</v>
      </c>
      <c r="B189" s="18" t="s">
        <v>630</v>
      </c>
      <c r="C189" s="19" t="s">
        <v>14</v>
      </c>
      <c r="D189" s="19" t="s">
        <v>631</v>
      </c>
      <c r="E189" s="20" t="s">
        <v>632</v>
      </c>
      <c r="F189" s="21">
        <v>30</v>
      </c>
      <c r="G189" s="11"/>
      <c r="H189" s="10">
        <f>Table5[[#This Row],[Količina]]*Table5[[#This Row],[Jedinična cena]]</f>
        <v>0</v>
      </c>
      <c r="I189" s="22" t="s">
        <v>616</v>
      </c>
      <c r="J189" s="19" t="s">
        <v>617</v>
      </c>
      <c r="K189" s="19" t="s">
        <v>618</v>
      </c>
      <c r="L189" s="20" t="s">
        <v>619</v>
      </c>
    </row>
    <row r="190" spans="1:12" ht="75" x14ac:dyDescent="0.25">
      <c r="A190" s="8">
        <v>189</v>
      </c>
      <c r="B190" s="18" t="s">
        <v>633</v>
      </c>
      <c r="C190" s="19" t="s">
        <v>14</v>
      </c>
      <c r="D190" s="19" t="s">
        <v>634</v>
      </c>
      <c r="E190" s="20" t="s">
        <v>635</v>
      </c>
      <c r="F190" s="21">
        <v>1</v>
      </c>
      <c r="G190" s="11"/>
      <c r="H190" s="10">
        <f>Table5[[#This Row],[Količina]]*Table5[[#This Row],[Jedinična cena]]</f>
        <v>0</v>
      </c>
      <c r="I190" s="22" t="s">
        <v>636</v>
      </c>
      <c r="J190" s="19" t="s">
        <v>637</v>
      </c>
      <c r="K190" s="19" t="s">
        <v>638</v>
      </c>
      <c r="L190" s="20" t="s">
        <v>639</v>
      </c>
    </row>
    <row r="191" spans="1:12" ht="45" x14ac:dyDescent="0.25">
      <c r="A191" s="8">
        <v>190</v>
      </c>
      <c r="B191" s="18" t="s">
        <v>640</v>
      </c>
      <c r="C191" s="19" t="s">
        <v>14</v>
      </c>
      <c r="D191" s="19" t="s">
        <v>634</v>
      </c>
      <c r="E191" s="20" t="s">
        <v>641</v>
      </c>
      <c r="F191" s="21">
        <v>4</v>
      </c>
      <c r="G191" s="11"/>
      <c r="H191" s="10">
        <f>Table5[[#This Row],[Količina]]*Table5[[#This Row],[Jedinična cena]]</f>
        <v>0</v>
      </c>
      <c r="I191" s="22" t="s">
        <v>636</v>
      </c>
      <c r="J191" s="19" t="s">
        <v>637</v>
      </c>
      <c r="K191" s="19" t="s">
        <v>638</v>
      </c>
      <c r="L191" s="20" t="s">
        <v>639</v>
      </c>
    </row>
    <row r="192" spans="1:12" ht="30" x14ac:dyDescent="0.25">
      <c r="A192" s="8">
        <v>191</v>
      </c>
      <c r="B192" s="18" t="s">
        <v>642</v>
      </c>
      <c r="C192" s="19" t="s">
        <v>14</v>
      </c>
      <c r="D192" s="19" t="s">
        <v>643</v>
      </c>
      <c r="E192" s="20" t="s">
        <v>644</v>
      </c>
      <c r="F192" s="21">
        <v>4</v>
      </c>
      <c r="G192" s="11"/>
      <c r="H192" s="10">
        <f>Table5[[#This Row],[Količina]]*Table5[[#This Row],[Jedinična cena]]</f>
        <v>0</v>
      </c>
      <c r="I192" s="22" t="s">
        <v>636</v>
      </c>
      <c r="J192" s="19" t="s">
        <v>637</v>
      </c>
      <c r="K192" s="19" t="s">
        <v>638</v>
      </c>
      <c r="L192" s="20" t="s">
        <v>639</v>
      </c>
    </row>
    <row r="193" spans="1:12" ht="45" x14ac:dyDescent="0.25">
      <c r="A193" s="8">
        <v>192</v>
      </c>
      <c r="B193" s="18" t="s">
        <v>645</v>
      </c>
      <c r="C193" s="19" t="s">
        <v>14</v>
      </c>
      <c r="D193" s="19" t="s">
        <v>646</v>
      </c>
      <c r="E193" s="20" t="s">
        <v>647</v>
      </c>
      <c r="F193" s="21">
        <v>300</v>
      </c>
      <c r="G193" s="11"/>
      <c r="H193" s="10">
        <f>Table5[[#This Row],[Količina]]*Table5[[#This Row],[Jedinična cena]]</f>
        <v>0</v>
      </c>
      <c r="I193" s="22" t="s">
        <v>616</v>
      </c>
      <c r="J193" s="19" t="s">
        <v>617</v>
      </c>
      <c r="K193" s="19" t="s">
        <v>618</v>
      </c>
      <c r="L193" s="20" t="s">
        <v>619</v>
      </c>
    </row>
    <row r="194" spans="1:12" ht="45" x14ac:dyDescent="0.25">
      <c r="A194" s="8">
        <v>193</v>
      </c>
      <c r="B194" s="18" t="s">
        <v>648</v>
      </c>
      <c r="C194" s="19" t="s">
        <v>14</v>
      </c>
      <c r="D194" s="19" t="s">
        <v>649</v>
      </c>
      <c r="E194" s="20" t="s">
        <v>650</v>
      </c>
      <c r="F194" s="21">
        <v>5</v>
      </c>
      <c r="G194" s="11"/>
      <c r="H194" s="10">
        <f>Table5[[#This Row],[Količina]]*Table5[[#This Row],[Jedinična cena]]</f>
        <v>0</v>
      </c>
      <c r="I194" s="22" t="s">
        <v>616</v>
      </c>
      <c r="J194" s="19" t="s">
        <v>617</v>
      </c>
      <c r="K194" s="19" t="s">
        <v>618</v>
      </c>
      <c r="L194" s="20" t="s">
        <v>619</v>
      </c>
    </row>
    <row r="195" spans="1:12" ht="45" x14ac:dyDescent="0.25">
      <c r="A195" s="8">
        <v>194</v>
      </c>
      <c r="B195" s="18" t="s">
        <v>651</v>
      </c>
      <c r="C195" s="19" t="s">
        <v>14</v>
      </c>
      <c r="D195" s="19" t="s">
        <v>652</v>
      </c>
      <c r="E195" s="20" t="s">
        <v>653</v>
      </c>
      <c r="F195" s="21">
        <v>5</v>
      </c>
      <c r="G195" s="11"/>
      <c r="H195" s="10">
        <f>Table5[[#This Row],[Količina]]*Table5[[#This Row],[Jedinična cena]]</f>
        <v>0</v>
      </c>
      <c r="I195" s="22" t="s">
        <v>616</v>
      </c>
      <c r="J195" s="19" t="s">
        <v>617</v>
      </c>
      <c r="K195" s="19" t="s">
        <v>618</v>
      </c>
      <c r="L195" s="20" t="s">
        <v>619</v>
      </c>
    </row>
    <row r="196" spans="1:12" ht="45" x14ac:dyDescent="0.25">
      <c r="A196" s="8">
        <v>195</v>
      </c>
      <c r="B196" s="18" t="s">
        <v>654</v>
      </c>
      <c r="C196" s="19" t="s">
        <v>14</v>
      </c>
      <c r="D196" s="19" t="s">
        <v>655</v>
      </c>
      <c r="E196" s="20" t="s">
        <v>656</v>
      </c>
      <c r="F196" s="21">
        <v>10</v>
      </c>
      <c r="G196" s="11"/>
      <c r="H196" s="10">
        <f>Table5[[#This Row],[Količina]]*Table5[[#This Row],[Jedinična cena]]</f>
        <v>0</v>
      </c>
      <c r="I196" s="22" t="s">
        <v>616</v>
      </c>
      <c r="J196" s="19" t="s">
        <v>617</v>
      </c>
      <c r="K196" s="19" t="s">
        <v>618</v>
      </c>
      <c r="L196" s="20" t="s">
        <v>619</v>
      </c>
    </row>
    <row r="197" spans="1:12" ht="45" x14ac:dyDescent="0.25">
      <c r="A197" s="8">
        <v>196</v>
      </c>
      <c r="B197" s="18" t="s">
        <v>657</v>
      </c>
      <c r="C197" s="19" t="s">
        <v>14</v>
      </c>
      <c r="D197" s="19" t="s">
        <v>658</v>
      </c>
      <c r="E197" s="20" t="s">
        <v>659</v>
      </c>
      <c r="F197" s="21">
        <v>10</v>
      </c>
      <c r="G197" s="11"/>
      <c r="H197" s="10">
        <f>Table5[[#This Row],[Količina]]*Table5[[#This Row],[Jedinična cena]]</f>
        <v>0</v>
      </c>
      <c r="I197" s="22" t="s">
        <v>616</v>
      </c>
      <c r="J197" s="19" t="s">
        <v>617</v>
      </c>
      <c r="K197" s="19" t="s">
        <v>618</v>
      </c>
      <c r="L197" s="20" t="s">
        <v>619</v>
      </c>
    </row>
    <row r="198" spans="1:12" ht="60" x14ac:dyDescent="0.25">
      <c r="A198" s="8">
        <v>197</v>
      </c>
      <c r="B198" s="18" t="s">
        <v>660</v>
      </c>
      <c r="C198" s="19" t="s">
        <v>14</v>
      </c>
      <c r="D198" s="19" t="s">
        <v>266</v>
      </c>
      <c r="E198" s="20" t="s">
        <v>661</v>
      </c>
      <c r="F198" s="21">
        <v>5</v>
      </c>
      <c r="G198" s="11"/>
      <c r="H198" s="10">
        <f>Table5[[#This Row],[Količina]]*Table5[[#This Row],[Jedinična cena]]</f>
        <v>0</v>
      </c>
      <c r="I198" s="22" t="s">
        <v>662</v>
      </c>
      <c r="J198" s="19" t="s">
        <v>663</v>
      </c>
      <c r="K198" s="19" t="s">
        <v>664</v>
      </c>
      <c r="L198" s="20" t="s">
        <v>665</v>
      </c>
    </row>
    <row r="199" spans="1:12" ht="60" x14ac:dyDescent="0.25">
      <c r="A199" s="8">
        <v>198</v>
      </c>
      <c r="B199" s="18" t="s">
        <v>666</v>
      </c>
      <c r="C199" s="19" t="s">
        <v>14</v>
      </c>
      <c r="D199" s="19" t="s">
        <v>273</v>
      </c>
      <c r="E199" s="20" t="s">
        <v>667</v>
      </c>
      <c r="F199" s="21">
        <v>5</v>
      </c>
      <c r="G199" s="11"/>
      <c r="H199" s="10">
        <f>Table5[[#This Row],[Količina]]*Table5[[#This Row],[Jedinična cena]]</f>
        <v>0</v>
      </c>
      <c r="I199" s="22" t="s">
        <v>662</v>
      </c>
      <c r="J199" s="19" t="s">
        <v>663</v>
      </c>
      <c r="K199" s="19" t="s">
        <v>664</v>
      </c>
      <c r="L199" s="20" t="s">
        <v>665</v>
      </c>
    </row>
    <row r="200" spans="1:12" ht="60" x14ac:dyDescent="0.25">
      <c r="A200" s="8">
        <v>199</v>
      </c>
      <c r="B200" s="18" t="s">
        <v>668</v>
      </c>
      <c r="C200" s="19" t="s">
        <v>14</v>
      </c>
      <c r="D200" s="19" t="s">
        <v>276</v>
      </c>
      <c r="E200" s="20" t="s">
        <v>669</v>
      </c>
      <c r="F200" s="21">
        <v>5</v>
      </c>
      <c r="G200" s="11"/>
      <c r="H200" s="10">
        <f>Table5[[#This Row],[Količina]]*Table5[[#This Row],[Jedinična cena]]</f>
        <v>0</v>
      </c>
      <c r="I200" s="22" t="s">
        <v>662</v>
      </c>
      <c r="J200" s="19" t="s">
        <v>663</v>
      </c>
      <c r="K200" s="19" t="s">
        <v>664</v>
      </c>
      <c r="L200" s="20" t="s">
        <v>665</v>
      </c>
    </row>
    <row r="201" spans="1:12" ht="60" x14ac:dyDescent="0.25">
      <c r="A201" s="8">
        <v>200</v>
      </c>
      <c r="B201" s="18" t="s">
        <v>670</v>
      </c>
      <c r="C201" s="19" t="s">
        <v>14</v>
      </c>
      <c r="D201" s="19" t="s">
        <v>279</v>
      </c>
      <c r="E201" s="20" t="s">
        <v>342</v>
      </c>
      <c r="F201" s="21">
        <v>3</v>
      </c>
      <c r="G201" s="11"/>
      <c r="H201" s="10">
        <f>Table5[[#This Row],[Količina]]*Table5[[#This Row],[Jedinična cena]]</f>
        <v>0</v>
      </c>
      <c r="I201" s="22" t="s">
        <v>662</v>
      </c>
      <c r="J201" s="19" t="s">
        <v>663</v>
      </c>
      <c r="K201" s="19" t="s">
        <v>664</v>
      </c>
      <c r="L201" s="20" t="s">
        <v>665</v>
      </c>
    </row>
    <row r="202" spans="1:12" ht="30" x14ac:dyDescent="0.25">
      <c r="A202" s="8">
        <v>201</v>
      </c>
      <c r="B202" s="18" t="s">
        <v>671</v>
      </c>
      <c r="C202" s="19" t="s">
        <v>14</v>
      </c>
      <c r="D202" s="19" t="s">
        <v>672</v>
      </c>
      <c r="E202" s="20" t="s">
        <v>673</v>
      </c>
      <c r="F202" s="21">
        <v>3</v>
      </c>
      <c r="G202" s="11"/>
      <c r="H202" s="10">
        <f>Table5[[#This Row],[Količina]]*Table5[[#This Row],[Jedinična cena]]</f>
        <v>0</v>
      </c>
      <c r="I202" s="22" t="s">
        <v>184</v>
      </c>
      <c r="J202" s="19" t="s">
        <v>185</v>
      </c>
      <c r="K202" s="19" t="s">
        <v>674</v>
      </c>
      <c r="L202" s="20" t="s">
        <v>675</v>
      </c>
    </row>
    <row r="203" spans="1:12" ht="45" x14ac:dyDescent="0.25">
      <c r="A203" s="8">
        <v>202</v>
      </c>
      <c r="B203" s="18" t="s">
        <v>676</v>
      </c>
      <c r="C203" s="19" t="s">
        <v>14</v>
      </c>
      <c r="D203" s="19" t="s">
        <v>465</v>
      </c>
      <c r="E203" s="20" t="s">
        <v>677</v>
      </c>
      <c r="F203" s="21">
        <v>8</v>
      </c>
      <c r="G203" s="11"/>
      <c r="H203" s="10">
        <f>Table5[[#This Row],[Količina]]*Table5[[#This Row],[Jedinična cena]]</f>
        <v>0</v>
      </c>
      <c r="I203" s="22" t="s">
        <v>678</v>
      </c>
      <c r="J203" s="19" t="s">
        <v>679</v>
      </c>
      <c r="K203" s="19" t="s">
        <v>680</v>
      </c>
      <c r="L203" s="20" t="s">
        <v>681</v>
      </c>
    </row>
    <row r="204" spans="1:12" ht="45" x14ac:dyDescent="0.25">
      <c r="A204" s="8">
        <v>203</v>
      </c>
      <c r="B204" s="18" t="s">
        <v>682</v>
      </c>
      <c r="C204" s="19" t="s">
        <v>14</v>
      </c>
      <c r="D204" s="19" t="s">
        <v>683</v>
      </c>
      <c r="E204" s="20" t="s">
        <v>684</v>
      </c>
      <c r="F204" s="21">
        <v>16</v>
      </c>
      <c r="G204" s="11"/>
      <c r="H204" s="10">
        <f>Table5[[#This Row],[Količina]]*Table5[[#This Row],[Jedinična cena]]</f>
        <v>0</v>
      </c>
      <c r="I204" s="22" t="s">
        <v>678</v>
      </c>
      <c r="J204" s="19" t="s">
        <v>679</v>
      </c>
      <c r="K204" s="19" t="s">
        <v>680</v>
      </c>
      <c r="L204" s="20" t="s">
        <v>681</v>
      </c>
    </row>
    <row r="205" spans="1:12" ht="45" x14ac:dyDescent="0.25">
      <c r="A205" s="8">
        <v>204</v>
      </c>
      <c r="B205" s="18" t="s">
        <v>685</v>
      </c>
      <c r="C205" s="19" t="s">
        <v>14</v>
      </c>
      <c r="D205" s="19" t="s">
        <v>686</v>
      </c>
      <c r="E205" s="20" t="s">
        <v>687</v>
      </c>
      <c r="F205" s="21">
        <v>16</v>
      </c>
      <c r="G205" s="11"/>
      <c r="H205" s="10">
        <f>Table5[[#This Row],[Količina]]*Table5[[#This Row],[Jedinična cena]]</f>
        <v>0</v>
      </c>
      <c r="I205" s="22" t="s">
        <v>678</v>
      </c>
      <c r="J205" s="19" t="s">
        <v>679</v>
      </c>
      <c r="K205" s="19" t="s">
        <v>680</v>
      </c>
      <c r="L205" s="20" t="s">
        <v>681</v>
      </c>
    </row>
    <row r="206" spans="1:12" ht="45" x14ac:dyDescent="0.25">
      <c r="A206" s="8">
        <v>205</v>
      </c>
      <c r="B206" s="18" t="s">
        <v>688</v>
      </c>
      <c r="C206" s="19" t="s">
        <v>14</v>
      </c>
      <c r="D206" s="19" t="s">
        <v>689</v>
      </c>
      <c r="E206" s="20" t="s">
        <v>690</v>
      </c>
      <c r="F206" s="21">
        <v>16</v>
      </c>
      <c r="G206" s="11"/>
      <c r="H206" s="10">
        <f>Table5[[#This Row],[Količina]]*Table5[[#This Row],[Jedinična cena]]</f>
        <v>0</v>
      </c>
      <c r="I206" s="22" t="s">
        <v>678</v>
      </c>
      <c r="J206" s="19" t="s">
        <v>679</v>
      </c>
      <c r="K206" s="19" t="s">
        <v>680</v>
      </c>
      <c r="L206" s="20" t="s">
        <v>681</v>
      </c>
    </row>
    <row r="207" spans="1:12" ht="45" x14ac:dyDescent="0.25">
      <c r="A207" s="8">
        <v>206</v>
      </c>
      <c r="B207" s="18" t="s">
        <v>691</v>
      </c>
      <c r="C207" s="19" t="s">
        <v>14</v>
      </c>
      <c r="D207" s="19" t="s">
        <v>468</v>
      </c>
      <c r="E207" s="20" t="s">
        <v>692</v>
      </c>
      <c r="F207" s="21">
        <v>2</v>
      </c>
      <c r="G207" s="11"/>
      <c r="H207" s="10">
        <f>Table5[[#This Row],[Količina]]*Table5[[#This Row],[Jedinična cena]]</f>
        <v>0</v>
      </c>
      <c r="I207" s="22" t="s">
        <v>678</v>
      </c>
      <c r="J207" s="19" t="s">
        <v>679</v>
      </c>
      <c r="K207" s="19" t="s">
        <v>680</v>
      </c>
      <c r="L207" s="20" t="s">
        <v>681</v>
      </c>
    </row>
    <row r="208" spans="1:12" ht="60" x14ac:dyDescent="0.25">
      <c r="A208" s="8">
        <v>207</v>
      </c>
      <c r="B208" s="18" t="s">
        <v>693</v>
      </c>
      <c r="C208" s="19" t="s">
        <v>14</v>
      </c>
      <c r="D208" s="19" t="s">
        <v>694</v>
      </c>
      <c r="E208" s="20" t="s">
        <v>695</v>
      </c>
      <c r="F208" s="21">
        <v>2</v>
      </c>
      <c r="G208" s="11"/>
      <c r="H208" s="10">
        <f>Table5[[#This Row],[Količina]]*Table5[[#This Row],[Jedinična cena]]</f>
        <v>0</v>
      </c>
      <c r="I208" s="22" t="s">
        <v>696</v>
      </c>
      <c r="J208" s="19" t="s">
        <v>697</v>
      </c>
      <c r="K208" s="19" t="s">
        <v>698</v>
      </c>
      <c r="L208" s="20" t="s">
        <v>699</v>
      </c>
    </row>
    <row r="209" spans="1:12" ht="60" x14ac:dyDescent="0.25">
      <c r="A209" s="8">
        <v>208</v>
      </c>
      <c r="B209" s="18" t="s">
        <v>700</v>
      </c>
      <c r="C209" s="19" t="s">
        <v>14</v>
      </c>
      <c r="D209" s="19" t="s">
        <v>49</v>
      </c>
      <c r="E209" s="20" t="s">
        <v>701</v>
      </c>
      <c r="F209" s="21">
        <v>1</v>
      </c>
      <c r="G209" s="11"/>
      <c r="H209" s="10">
        <f>Table5[[#This Row],[Količina]]*Table5[[#This Row],[Jedinična cena]]</f>
        <v>0</v>
      </c>
      <c r="I209" s="22" t="s">
        <v>696</v>
      </c>
      <c r="J209" s="19" t="s">
        <v>697</v>
      </c>
      <c r="K209" s="19" t="s">
        <v>698</v>
      </c>
      <c r="L209" s="20" t="s">
        <v>699</v>
      </c>
    </row>
    <row r="210" spans="1:12" ht="60" x14ac:dyDescent="0.25">
      <c r="A210" s="8">
        <v>209</v>
      </c>
      <c r="B210" s="18" t="s">
        <v>702</v>
      </c>
      <c r="C210" s="19" t="s">
        <v>14</v>
      </c>
      <c r="D210" s="19" t="s">
        <v>703</v>
      </c>
      <c r="E210" s="20" t="s">
        <v>704</v>
      </c>
      <c r="F210" s="21">
        <v>1</v>
      </c>
      <c r="G210" s="11"/>
      <c r="H210" s="10">
        <f>Table5[[#This Row],[Količina]]*Table5[[#This Row],[Jedinična cena]]</f>
        <v>0</v>
      </c>
      <c r="I210" s="22" t="s">
        <v>696</v>
      </c>
      <c r="J210" s="19" t="s">
        <v>697</v>
      </c>
      <c r="K210" s="19" t="s">
        <v>698</v>
      </c>
      <c r="L210" s="20" t="s">
        <v>699</v>
      </c>
    </row>
    <row r="211" spans="1:12" ht="60" x14ac:dyDescent="0.25">
      <c r="A211" s="8">
        <v>210</v>
      </c>
      <c r="B211" s="18" t="s">
        <v>705</v>
      </c>
      <c r="C211" s="19" t="s">
        <v>14</v>
      </c>
      <c r="D211" s="19" t="s">
        <v>706</v>
      </c>
      <c r="E211" s="20" t="s">
        <v>707</v>
      </c>
      <c r="F211" s="21">
        <v>1</v>
      </c>
      <c r="G211" s="11"/>
      <c r="H211" s="10">
        <f>Table5[[#This Row],[Količina]]*Table5[[#This Row],[Jedinična cena]]</f>
        <v>0</v>
      </c>
      <c r="I211" s="22" t="s">
        <v>696</v>
      </c>
      <c r="J211" s="19" t="s">
        <v>697</v>
      </c>
      <c r="K211" s="19" t="s">
        <v>698</v>
      </c>
      <c r="L211" s="20" t="s">
        <v>699</v>
      </c>
    </row>
    <row r="212" spans="1:12" ht="60" x14ac:dyDescent="0.25">
      <c r="A212" s="8">
        <v>211</v>
      </c>
      <c r="B212" s="18" t="s">
        <v>708</v>
      </c>
      <c r="C212" s="19" t="s">
        <v>14</v>
      </c>
      <c r="D212" s="19" t="s">
        <v>709</v>
      </c>
      <c r="E212" s="20" t="s">
        <v>710</v>
      </c>
      <c r="F212" s="21">
        <v>2</v>
      </c>
      <c r="G212" s="11"/>
      <c r="H212" s="10">
        <f>Table5[[#This Row],[Količina]]*Table5[[#This Row],[Jedinična cena]]</f>
        <v>0</v>
      </c>
      <c r="I212" s="22" t="s">
        <v>696</v>
      </c>
      <c r="J212" s="19" t="s">
        <v>697</v>
      </c>
      <c r="K212" s="19" t="s">
        <v>698</v>
      </c>
      <c r="L212" s="20" t="s">
        <v>699</v>
      </c>
    </row>
    <row r="213" spans="1:12" ht="60" x14ac:dyDescent="0.25">
      <c r="A213" s="8">
        <v>212</v>
      </c>
      <c r="B213" s="18" t="s">
        <v>711</v>
      </c>
      <c r="C213" s="19" t="s">
        <v>14</v>
      </c>
      <c r="D213" s="19" t="s">
        <v>712</v>
      </c>
      <c r="E213" s="20" t="s">
        <v>713</v>
      </c>
      <c r="F213" s="21">
        <v>1</v>
      </c>
      <c r="G213" s="11"/>
      <c r="H213" s="10">
        <f>Table5[[#This Row],[Količina]]*Table5[[#This Row],[Jedinična cena]]</f>
        <v>0</v>
      </c>
      <c r="I213" s="22" t="s">
        <v>696</v>
      </c>
      <c r="J213" s="19" t="s">
        <v>697</v>
      </c>
      <c r="K213" s="19" t="s">
        <v>698</v>
      </c>
      <c r="L213" s="20" t="s">
        <v>699</v>
      </c>
    </row>
    <row r="214" spans="1:12" ht="60" x14ac:dyDescent="0.25">
      <c r="A214" s="8">
        <v>213</v>
      </c>
      <c r="B214" s="18" t="s">
        <v>714</v>
      </c>
      <c r="C214" s="19" t="s">
        <v>14</v>
      </c>
      <c r="D214" s="19" t="s">
        <v>715</v>
      </c>
      <c r="E214" s="20" t="s">
        <v>713</v>
      </c>
      <c r="F214" s="21">
        <v>1</v>
      </c>
      <c r="G214" s="11"/>
      <c r="H214" s="10">
        <f>Table5[[#This Row],[Količina]]*Table5[[#This Row],[Jedinična cena]]</f>
        <v>0</v>
      </c>
      <c r="I214" s="22" t="s">
        <v>696</v>
      </c>
      <c r="J214" s="19" t="s">
        <v>697</v>
      </c>
      <c r="K214" s="19" t="s">
        <v>698</v>
      </c>
      <c r="L214" s="20" t="s">
        <v>699</v>
      </c>
    </row>
    <row r="215" spans="1:12" ht="60" x14ac:dyDescent="0.25">
      <c r="A215" s="8">
        <v>214</v>
      </c>
      <c r="B215" s="18" t="s">
        <v>716</v>
      </c>
      <c r="C215" s="19" t="s">
        <v>14</v>
      </c>
      <c r="D215" s="19" t="s">
        <v>717</v>
      </c>
      <c r="E215" s="20" t="s">
        <v>713</v>
      </c>
      <c r="F215" s="21">
        <v>1</v>
      </c>
      <c r="G215" s="11"/>
      <c r="H215" s="10">
        <f>Table5[[#This Row],[Količina]]*Table5[[#This Row],[Jedinična cena]]</f>
        <v>0</v>
      </c>
      <c r="I215" s="22" t="s">
        <v>696</v>
      </c>
      <c r="J215" s="19" t="s">
        <v>697</v>
      </c>
      <c r="K215" s="19" t="s">
        <v>698</v>
      </c>
      <c r="L215" s="20" t="s">
        <v>699</v>
      </c>
    </row>
    <row r="216" spans="1:12" ht="60" x14ac:dyDescent="0.25">
      <c r="A216" s="8">
        <v>215</v>
      </c>
      <c r="B216" s="18" t="s">
        <v>718</v>
      </c>
      <c r="C216" s="19" t="s">
        <v>14</v>
      </c>
      <c r="D216" s="19" t="s">
        <v>719</v>
      </c>
      <c r="E216" s="20" t="s">
        <v>713</v>
      </c>
      <c r="F216" s="21">
        <v>1</v>
      </c>
      <c r="G216" s="11"/>
      <c r="H216" s="10">
        <f>Table5[[#This Row],[Količina]]*Table5[[#This Row],[Jedinična cena]]</f>
        <v>0</v>
      </c>
      <c r="I216" s="22" t="s">
        <v>696</v>
      </c>
      <c r="J216" s="19" t="s">
        <v>697</v>
      </c>
      <c r="K216" s="19" t="s">
        <v>698</v>
      </c>
      <c r="L216" s="20" t="s">
        <v>699</v>
      </c>
    </row>
    <row r="217" spans="1:12" ht="60" x14ac:dyDescent="0.25">
      <c r="A217" s="8">
        <v>216</v>
      </c>
      <c r="B217" s="18" t="s">
        <v>720</v>
      </c>
      <c r="C217" s="19" t="s">
        <v>14</v>
      </c>
      <c r="D217" s="19" t="s">
        <v>721</v>
      </c>
      <c r="E217" s="20" t="s">
        <v>713</v>
      </c>
      <c r="F217" s="21">
        <v>1</v>
      </c>
      <c r="G217" s="11"/>
      <c r="H217" s="10">
        <f>Table5[[#This Row],[Količina]]*Table5[[#This Row],[Jedinična cena]]</f>
        <v>0</v>
      </c>
      <c r="I217" s="22" t="s">
        <v>696</v>
      </c>
      <c r="J217" s="19" t="s">
        <v>697</v>
      </c>
      <c r="K217" s="19" t="s">
        <v>698</v>
      </c>
      <c r="L217" s="20" t="s">
        <v>699</v>
      </c>
    </row>
    <row r="218" spans="1:12" ht="60" x14ac:dyDescent="0.25">
      <c r="A218" s="8">
        <v>217</v>
      </c>
      <c r="B218" s="18" t="s">
        <v>722</v>
      </c>
      <c r="C218" s="19" t="s">
        <v>14</v>
      </c>
      <c r="D218" s="19" t="s">
        <v>723</v>
      </c>
      <c r="E218" s="20" t="s">
        <v>713</v>
      </c>
      <c r="F218" s="21">
        <v>1</v>
      </c>
      <c r="G218" s="11"/>
      <c r="H218" s="10">
        <f>Table5[[#This Row],[Količina]]*Table5[[#This Row],[Jedinična cena]]</f>
        <v>0</v>
      </c>
      <c r="I218" s="22" t="s">
        <v>696</v>
      </c>
      <c r="J218" s="19" t="s">
        <v>697</v>
      </c>
      <c r="K218" s="19" t="s">
        <v>698</v>
      </c>
      <c r="L218" s="20" t="s">
        <v>699</v>
      </c>
    </row>
    <row r="219" spans="1:12" ht="60" x14ac:dyDescent="0.25">
      <c r="A219" s="8">
        <v>218</v>
      </c>
      <c r="B219" s="18" t="s">
        <v>724</v>
      </c>
      <c r="C219" s="19" t="s">
        <v>14</v>
      </c>
      <c r="D219" s="19" t="s">
        <v>725</v>
      </c>
      <c r="E219" s="20" t="s">
        <v>713</v>
      </c>
      <c r="F219" s="21">
        <v>1</v>
      </c>
      <c r="G219" s="11"/>
      <c r="H219" s="10">
        <f>Table5[[#This Row],[Količina]]*Table5[[#This Row],[Jedinična cena]]</f>
        <v>0</v>
      </c>
      <c r="I219" s="22" t="s">
        <v>696</v>
      </c>
      <c r="J219" s="19" t="s">
        <v>697</v>
      </c>
      <c r="K219" s="19" t="s">
        <v>698</v>
      </c>
      <c r="L219" s="20" t="s">
        <v>699</v>
      </c>
    </row>
    <row r="220" spans="1:12" ht="60" x14ac:dyDescent="0.25">
      <c r="A220" s="8">
        <v>219</v>
      </c>
      <c r="B220" s="18" t="s">
        <v>726</v>
      </c>
      <c r="C220" s="19" t="s">
        <v>14</v>
      </c>
      <c r="D220" s="19" t="s">
        <v>727</v>
      </c>
      <c r="E220" s="20" t="s">
        <v>713</v>
      </c>
      <c r="F220" s="21">
        <v>1</v>
      </c>
      <c r="G220" s="11"/>
      <c r="H220" s="10">
        <f>Table5[[#This Row],[Količina]]*Table5[[#This Row],[Jedinična cena]]</f>
        <v>0</v>
      </c>
      <c r="I220" s="22" t="s">
        <v>696</v>
      </c>
      <c r="J220" s="19" t="s">
        <v>697</v>
      </c>
      <c r="K220" s="19" t="s">
        <v>698</v>
      </c>
      <c r="L220" s="20" t="s">
        <v>699</v>
      </c>
    </row>
    <row r="221" spans="1:12" ht="60" x14ac:dyDescent="0.25">
      <c r="A221" s="8">
        <v>220</v>
      </c>
      <c r="B221" s="18" t="s">
        <v>728</v>
      </c>
      <c r="C221" s="19" t="s">
        <v>14</v>
      </c>
      <c r="D221" s="23" t="s">
        <v>812</v>
      </c>
      <c r="E221" s="20" t="s">
        <v>713</v>
      </c>
      <c r="F221" s="21">
        <v>1</v>
      </c>
      <c r="G221" s="11"/>
      <c r="H221" s="10">
        <f>Table5[[#This Row],[Količina]]*Table5[[#This Row],[Jedinična cena]]</f>
        <v>0</v>
      </c>
      <c r="I221" s="22" t="s">
        <v>696</v>
      </c>
      <c r="J221" s="19" t="s">
        <v>697</v>
      </c>
      <c r="K221" s="19" t="s">
        <v>698</v>
      </c>
      <c r="L221" s="20" t="s">
        <v>699</v>
      </c>
    </row>
    <row r="222" spans="1:12" ht="60" x14ac:dyDescent="0.25">
      <c r="A222" s="8">
        <v>221</v>
      </c>
      <c r="B222" s="18" t="s">
        <v>729</v>
      </c>
      <c r="C222" s="19" t="s">
        <v>14</v>
      </c>
      <c r="D222" s="23" t="s">
        <v>813</v>
      </c>
      <c r="E222" s="20" t="s">
        <v>713</v>
      </c>
      <c r="F222" s="21">
        <v>1</v>
      </c>
      <c r="G222" s="11"/>
      <c r="H222" s="10">
        <f>Table5[[#This Row],[Količina]]*Table5[[#This Row],[Jedinična cena]]</f>
        <v>0</v>
      </c>
      <c r="I222" s="22" t="s">
        <v>696</v>
      </c>
      <c r="J222" s="19" t="s">
        <v>697</v>
      </c>
      <c r="K222" s="19" t="s">
        <v>698</v>
      </c>
      <c r="L222" s="20" t="s">
        <v>699</v>
      </c>
    </row>
    <row r="223" spans="1:12" ht="60" x14ac:dyDescent="0.25">
      <c r="A223" s="8">
        <v>222</v>
      </c>
      <c r="B223" s="18" t="s">
        <v>730</v>
      </c>
      <c r="C223" s="19" t="s">
        <v>14</v>
      </c>
      <c r="D223" s="23" t="s">
        <v>814</v>
      </c>
      <c r="E223" s="20" t="s">
        <v>731</v>
      </c>
      <c r="F223" s="21">
        <v>1</v>
      </c>
      <c r="G223" s="11"/>
      <c r="H223" s="10">
        <f>Table5[[#This Row],[Količina]]*Table5[[#This Row],[Jedinična cena]]</f>
        <v>0</v>
      </c>
      <c r="I223" s="22" t="s">
        <v>696</v>
      </c>
      <c r="J223" s="19" t="s">
        <v>697</v>
      </c>
      <c r="K223" s="19" t="s">
        <v>698</v>
      </c>
      <c r="L223" s="20" t="s">
        <v>699</v>
      </c>
    </row>
    <row r="224" spans="1:12" ht="60" x14ac:dyDescent="0.25">
      <c r="A224" s="8">
        <v>223</v>
      </c>
      <c r="B224" s="18" t="s">
        <v>732</v>
      </c>
      <c r="C224" s="19" t="s">
        <v>14</v>
      </c>
      <c r="D224" s="19" t="s">
        <v>733</v>
      </c>
      <c r="E224" s="20" t="s">
        <v>734</v>
      </c>
      <c r="F224" s="21">
        <v>2</v>
      </c>
      <c r="G224" s="11"/>
      <c r="H224" s="10">
        <f>Table5[[#This Row],[Količina]]*Table5[[#This Row],[Jedinična cena]]</f>
        <v>0</v>
      </c>
      <c r="I224" s="22" t="s">
        <v>696</v>
      </c>
      <c r="J224" s="19" t="s">
        <v>697</v>
      </c>
      <c r="K224" s="19" t="s">
        <v>698</v>
      </c>
      <c r="L224" s="20" t="s">
        <v>699</v>
      </c>
    </row>
    <row r="225" spans="1:12" ht="60" x14ac:dyDescent="0.25">
      <c r="A225" s="8">
        <v>224</v>
      </c>
      <c r="B225" s="18" t="s">
        <v>735</v>
      </c>
      <c r="C225" s="19" t="s">
        <v>14</v>
      </c>
      <c r="D225" s="19" t="s">
        <v>736</v>
      </c>
      <c r="E225" s="20" t="s">
        <v>737</v>
      </c>
      <c r="F225" s="21">
        <v>1</v>
      </c>
      <c r="G225" s="11"/>
      <c r="H225" s="10">
        <f>Table5[[#This Row],[Količina]]*Table5[[#This Row],[Jedinična cena]]</f>
        <v>0</v>
      </c>
      <c r="I225" s="22" t="s">
        <v>696</v>
      </c>
      <c r="J225" s="19" t="s">
        <v>697</v>
      </c>
      <c r="K225" s="19" t="s">
        <v>698</v>
      </c>
      <c r="L225" s="20" t="s">
        <v>699</v>
      </c>
    </row>
    <row r="226" spans="1:12" ht="30" x14ac:dyDescent="0.25">
      <c r="A226" s="8">
        <v>225</v>
      </c>
      <c r="B226" s="18" t="s">
        <v>738</v>
      </c>
      <c r="C226" s="19" t="s">
        <v>14</v>
      </c>
      <c r="D226" s="19" t="s">
        <v>739</v>
      </c>
      <c r="E226" s="20" t="s">
        <v>740</v>
      </c>
      <c r="F226" s="21">
        <v>1</v>
      </c>
      <c r="G226" s="11"/>
      <c r="H226" s="10">
        <f>Table5[[#This Row],[Količina]]*Table5[[#This Row],[Jedinična cena]]</f>
        <v>0</v>
      </c>
      <c r="I226" s="22" t="s">
        <v>184</v>
      </c>
      <c r="J226" s="19" t="s">
        <v>185</v>
      </c>
      <c r="K226" s="19" t="s">
        <v>741</v>
      </c>
      <c r="L226" s="20" t="s">
        <v>742</v>
      </c>
    </row>
    <row r="227" spans="1:12" ht="30" x14ac:dyDescent="0.25">
      <c r="A227" s="8">
        <v>226</v>
      </c>
      <c r="B227" s="18" t="s">
        <v>743</v>
      </c>
      <c r="C227" s="19" t="s">
        <v>14</v>
      </c>
      <c r="D227" s="19" t="s">
        <v>744</v>
      </c>
      <c r="E227" s="20" t="s">
        <v>745</v>
      </c>
      <c r="F227" s="21">
        <v>2</v>
      </c>
      <c r="G227" s="11"/>
      <c r="H227" s="10">
        <f>Table5[[#This Row],[Količina]]*Table5[[#This Row],[Jedinična cena]]</f>
        <v>0</v>
      </c>
      <c r="I227" s="22" t="s">
        <v>184</v>
      </c>
      <c r="J227" s="19" t="s">
        <v>185</v>
      </c>
      <c r="K227" s="19" t="s">
        <v>741</v>
      </c>
      <c r="L227" s="20" t="s">
        <v>742</v>
      </c>
    </row>
    <row r="228" spans="1:12" ht="30" x14ac:dyDescent="0.25">
      <c r="A228" s="8">
        <v>227</v>
      </c>
      <c r="B228" s="18" t="s">
        <v>746</v>
      </c>
      <c r="C228" s="19" t="s">
        <v>14</v>
      </c>
      <c r="D228" s="19" t="s">
        <v>747</v>
      </c>
      <c r="E228" s="20" t="s">
        <v>740</v>
      </c>
      <c r="F228" s="21">
        <v>1</v>
      </c>
      <c r="G228" s="11"/>
      <c r="H228" s="10">
        <f>Table5[[#This Row],[Količina]]*Table5[[#This Row],[Jedinična cena]]</f>
        <v>0</v>
      </c>
      <c r="I228" s="22" t="s">
        <v>184</v>
      </c>
      <c r="J228" s="19" t="s">
        <v>185</v>
      </c>
      <c r="K228" s="19" t="s">
        <v>741</v>
      </c>
      <c r="L228" s="20" t="s">
        <v>742</v>
      </c>
    </row>
    <row r="229" spans="1:12" ht="60" x14ac:dyDescent="0.25">
      <c r="A229" s="8">
        <v>228</v>
      </c>
      <c r="B229" s="18" t="s">
        <v>748</v>
      </c>
      <c r="C229" s="19" t="s">
        <v>14</v>
      </c>
      <c r="D229" s="19" t="s">
        <v>749</v>
      </c>
      <c r="E229" s="20" t="s">
        <v>750</v>
      </c>
      <c r="F229" s="21">
        <v>20</v>
      </c>
      <c r="G229" s="11"/>
      <c r="H229" s="10">
        <f>Table5[[#This Row],[Količina]]*Table5[[#This Row],[Jedinična cena]]</f>
        <v>0</v>
      </c>
      <c r="I229" s="22" t="s">
        <v>184</v>
      </c>
      <c r="J229" s="19" t="s">
        <v>185</v>
      </c>
      <c r="K229" s="19" t="s">
        <v>599</v>
      </c>
      <c r="L229" s="20" t="s">
        <v>600</v>
      </c>
    </row>
    <row r="230" spans="1:12" ht="45" x14ac:dyDescent="0.25">
      <c r="A230" s="8">
        <v>229</v>
      </c>
      <c r="B230" s="18" t="s">
        <v>751</v>
      </c>
      <c r="C230" s="19" t="s">
        <v>14</v>
      </c>
      <c r="D230" s="19" t="s">
        <v>752</v>
      </c>
      <c r="E230" s="20" t="s">
        <v>753</v>
      </c>
      <c r="F230" s="21">
        <v>20</v>
      </c>
      <c r="G230" s="11"/>
      <c r="H230" s="10">
        <f>Table5[[#This Row],[Količina]]*Table5[[#This Row],[Jedinična cena]]</f>
        <v>0</v>
      </c>
      <c r="I230" s="22" t="s">
        <v>184</v>
      </c>
      <c r="J230" s="19" t="s">
        <v>185</v>
      </c>
      <c r="K230" s="19" t="s">
        <v>599</v>
      </c>
      <c r="L230" s="20" t="s">
        <v>600</v>
      </c>
    </row>
    <row r="231" spans="1:12" ht="45" x14ac:dyDescent="0.25">
      <c r="A231" s="8">
        <v>230</v>
      </c>
      <c r="B231" s="18" t="s">
        <v>754</v>
      </c>
      <c r="C231" s="19" t="s">
        <v>14</v>
      </c>
      <c r="D231" s="19" t="s">
        <v>755</v>
      </c>
      <c r="E231" s="20" t="s">
        <v>756</v>
      </c>
      <c r="F231" s="21">
        <v>1</v>
      </c>
      <c r="G231" s="11"/>
      <c r="H231" s="10">
        <f>Table5[[#This Row],[Količina]]*Table5[[#This Row],[Jedinična cena]]</f>
        <v>0</v>
      </c>
      <c r="I231" s="22" t="s">
        <v>184</v>
      </c>
      <c r="J231" s="19" t="s">
        <v>185</v>
      </c>
      <c r="K231" s="19" t="s">
        <v>599</v>
      </c>
      <c r="L231" s="20" t="s">
        <v>600</v>
      </c>
    </row>
    <row r="232" spans="1:12" ht="60" x14ac:dyDescent="0.25">
      <c r="A232" s="8">
        <v>231</v>
      </c>
      <c r="B232" s="18" t="s">
        <v>757</v>
      </c>
      <c r="C232" s="19" t="s">
        <v>14</v>
      </c>
      <c r="D232" s="19" t="s">
        <v>758</v>
      </c>
      <c r="E232" s="20" t="s">
        <v>759</v>
      </c>
      <c r="F232" s="21">
        <v>200</v>
      </c>
      <c r="G232" s="11"/>
      <c r="H232" s="10">
        <f>Table5[[#This Row],[Količina]]*Table5[[#This Row],[Jedinična cena]]</f>
        <v>0</v>
      </c>
      <c r="I232" s="22" t="s">
        <v>184</v>
      </c>
      <c r="J232" s="19" t="s">
        <v>185</v>
      </c>
      <c r="K232" s="19" t="s">
        <v>599</v>
      </c>
      <c r="L232" s="20" t="s">
        <v>600</v>
      </c>
    </row>
    <row r="233" spans="1:12" ht="30" x14ac:dyDescent="0.25">
      <c r="A233" s="8">
        <v>232</v>
      </c>
      <c r="B233" s="18" t="s">
        <v>760</v>
      </c>
      <c r="C233" s="19" t="s">
        <v>14</v>
      </c>
      <c r="D233" s="19" t="s">
        <v>761</v>
      </c>
      <c r="E233" s="20" t="s">
        <v>762</v>
      </c>
      <c r="F233" s="21">
        <v>1</v>
      </c>
      <c r="G233" s="11"/>
      <c r="H233" s="10">
        <f>Table5[[#This Row],[Količina]]*Table5[[#This Row],[Jedinična cena]]</f>
        <v>0</v>
      </c>
      <c r="I233" s="22" t="s">
        <v>567</v>
      </c>
      <c r="J233" s="19" t="s">
        <v>568</v>
      </c>
      <c r="K233" s="19" t="s">
        <v>763</v>
      </c>
      <c r="L233" s="20" t="s">
        <v>764</v>
      </c>
    </row>
    <row r="234" spans="1:12" ht="60" x14ac:dyDescent="0.25">
      <c r="A234" s="8">
        <v>233</v>
      </c>
      <c r="B234" s="18" t="s">
        <v>765</v>
      </c>
      <c r="C234" s="19" t="s">
        <v>14</v>
      </c>
      <c r="D234" s="19" t="s">
        <v>766</v>
      </c>
      <c r="E234" s="20" t="s">
        <v>767</v>
      </c>
      <c r="F234" s="21">
        <v>2</v>
      </c>
      <c r="G234" s="11"/>
      <c r="H234" s="10">
        <f>Table5[[#This Row],[Količina]]*Table5[[#This Row],[Jedinična cena]]</f>
        <v>0</v>
      </c>
      <c r="I234" s="22" t="s">
        <v>567</v>
      </c>
      <c r="J234" s="19" t="s">
        <v>568</v>
      </c>
      <c r="K234" s="19" t="s">
        <v>763</v>
      </c>
      <c r="L234" s="20" t="s">
        <v>764</v>
      </c>
    </row>
    <row r="235" spans="1:12" ht="60" x14ac:dyDescent="0.25">
      <c r="A235" s="8">
        <v>234</v>
      </c>
      <c r="B235" s="18" t="s">
        <v>768</v>
      </c>
      <c r="C235" s="19" t="s">
        <v>14</v>
      </c>
      <c r="D235" s="19" t="s">
        <v>769</v>
      </c>
      <c r="E235" s="20" t="s">
        <v>770</v>
      </c>
      <c r="F235" s="21">
        <v>3</v>
      </c>
      <c r="G235" s="11"/>
      <c r="H235" s="10">
        <f>Table5[[#This Row],[Količina]]*Table5[[#This Row],[Jedinična cena]]</f>
        <v>0</v>
      </c>
      <c r="I235" s="22" t="s">
        <v>567</v>
      </c>
      <c r="J235" s="19" t="s">
        <v>568</v>
      </c>
      <c r="K235" s="19" t="s">
        <v>763</v>
      </c>
      <c r="L235" s="20" t="s">
        <v>764</v>
      </c>
    </row>
    <row r="236" spans="1:12" ht="30" x14ac:dyDescent="0.25">
      <c r="A236" s="8">
        <v>235</v>
      </c>
      <c r="B236" s="18" t="s">
        <v>771</v>
      </c>
      <c r="C236" s="19" t="s">
        <v>14</v>
      </c>
      <c r="D236" s="19" t="s">
        <v>772</v>
      </c>
      <c r="E236" s="20" t="s">
        <v>773</v>
      </c>
      <c r="F236" s="21">
        <v>6</v>
      </c>
      <c r="G236" s="11"/>
      <c r="H236" s="10">
        <f>Table5[[#This Row],[Količina]]*Table5[[#This Row],[Jedinična cena]]</f>
        <v>0</v>
      </c>
      <c r="I236" s="22" t="s">
        <v>567</v>
      </c>
      <c r="J236" s="19" t="s">
        <v>568</v>
      </c>
      <c r="K236" s="19" t="s">
        <v>763</v>
      </c>
      <c r="L236" s="20" t="s">
        <v>764</v>
      </c>
    </row>
    <row r="237" spans="1:12" ht="30" x14ac:dyDescent="0.25">
      <c r="A237" s="8">
        <v>236</v>
      </c>
      <c r="B237" s="18" t="s">
        <v>774</v>
      </c>
      <c r="C237" s="19" t="s">
        <v>14</v>
      </c>
      <c r="D237" s="19" t="s">
        <v>775</v>
      </c>
      <c r="E237" s="20" t="s">
        <v>776</v>
      </c>
      <c r="F237" s="21">
        <v>4</v>
      </c>
      <c r="G237" s="11"/>
      <c r="H237" s="10">
        <f>Table5[[#This Row],[Količina]]*Table5[[#This Row],[Jedinična cena]]</f>
        <v>0</v>
      </c>
      <c r="I237" s="22" t="s">
        <v>567</v>
      </c>
      <c r="J237" s="19" t="s">
        <v>568</v>
      </c>
      <c r="K237" s="19" t="s">
        <v>763</v>
      </c>
      <c r="L237" s="20" t="s">
        <v>764</v>
      </c>
    </row>
    <row r="238" spans="1:12" ht="45" x14ac:dyDescent="0.25">
      <c r="A238" s="8">
        <v>237</v>
      </c>
      <c r="B238" s="18" t="s">
        <v>777</v>
      </c>
      <c r="C238" s="19" t="s">
        <v>14</v>
      </c>
      <c r="D238" s="19" t="s">
        <v>778</v>
      </c>
      <c r="E238" s="20" t="s">
        <v>779</v>
      </c>
      <c r="F238" s="21">
        <v>2</v>
      </c>
      <c r="G238" s="11"/>
      <c r="H238" s="10">
        <f>Table5[[#This Row],[Količina]]*Table5[[#This Row],[Jedinična cena]]</f>
        <v>0</v>
      </c>
      <c r="I238" s="22" t="s">
        <v>567</v>
      </c>
      <c r="J238" s="19" t="s">
        <v>568</v>
      </c>
      <c r="K238" s="19" t="s">
        <v>763</v>
      </c>
      <c r="L238" s="20" t="s">
        <v>764</v>
      </c>
    </row>
    <row r="239" spans="1:12" ht="45" x14ac:dyDescent="0.25">
      <c r="A239" s="8">
        <v>238</v>
      </c>
      <c r="B239" s="18" t="s">
        <v>780</v>
      </c>
      <c r="C239" s="19" t="s">
        <v>14</v>
      </c>
      <c r="D239" s="19" t="s">
        <v>781</v>
      </c>
      <c r="E239" s="20" t="s">
        <v>782</v>
      </c>
      <c r="F239" s="21">
        <v>3</v>
      </c>
      <c r="G239" s="11"/>
      <c r="H239" s="10">
        <f>Table5[[#This Row],[Količina]]*Table5[[#This Row],[Jedinična cena]]</f>
        <v>0</v>
      </c>
      <c r="I239" s="22" t="s">
        <v>567</v>
      </c>
      <c r="J239" s="19" t="s">
        <v>568</v>
      </c>
      <c r="K239" s="19" t="s">
        <v>763</v>
      </c>
      <c r="L239" s="20" t="s">
        <v>764</v>
      </c>
    </row>
    <row r="240" spans="1:12" ht="60" x14ac:dyDescent="0.25">
      <c r="A240" s="8">
        <v>239</v>
      </c>
      <c r="B240" s="18" t="s">
        <v>783</v>
      </c>
      <c r="C240" s="19" t="s">
        <v>14</v>
      </c>
      <c r="D240" s="19" t="s">
        <v>784</v>
      </c>
      <c r="E240" s="20" t="s">
        <v>785</v>
      </c>
      <c r="F240" s="21">
        <v>4</v>
      </c>
      <c r="G240" s="11"/>
      <c r="H240" s="10">
        <f>Table5[[#This Row],[Količina]]*Table5[[#This Row],[Jedinična cena]]</f>
        <v>0</v>
      </c>
      <c r="I240" s="22" t="s">
        <v>51</v>
      </c>
      <c r="J240" s="19" t="s">
        <v>52</v>
      </c>
      <c r="K240" s="19" t="s">
        <v>786</v>
      </c>
      <c r="L240" s="20" t="s">
        <v>787</v>
      </c>
    </row>
    <row r="241" spans="1:12" ht="60" x14ac:dyDescent="0.25">
      <c r="A241" s="8">
        <v>240</v>
      </c>
      <c r="B241" s="18" t="s">
        <v>788</v>
      </c>
      <c r="C241" s="19" t="s">
        <v>14</v>
      </c>
      <c r="D241" s="19" t="s">
        <v>784</v>
      </c>
      <c r="E241" s="20" t="s">
        <v>789</v>
      </c>
      <c r="F241" s="21">
        <v>2</v>
      </c>
      <c r="G241" s="11"/>
      <c r="H241" s="10">
        <f>Table5[[#This Row],[Količina]]*Table5[[#This Row],[Jedinična cena]]</f>
        <v>0</v>
      </c>
      <c r="I241" s="22" t="s">
        <v>51</v>
      </c>
      <c r="J241" s="19" t="s">
        <v>52</v>
      </c>
      <c r="K241" s="19" t="s">
        <v>786</v>
      </c>
      <c r="L241" s="20" t="s">
        <v>787</v>
      </c>
    </row>
    <row r="242" spans="1:12" x14ac:dyDescent="0.25">
      <c r="A242" s="12" t="s">
        <v>12</v>
      </c>
      <c r="B242" s="13"/>
      <c r="C242" s="13"/>
      <c r="D242" s="13"/>
      <c r="E242" s="14"/>
      <c r="F242" s="16">
        <f>SUBTOTAL(109,Table5[Količina])</f>
        <v>2516</v>
      </c>
      <c r="G242" s="17"/>
      <c r="H242" s="15">
        <f>SUBTOTAL(109,Table5[Ukupna cena])</f>
        <v>0</v>
      </c>
      <c r="I242" s="12"/>
      <c r="J242" s="13"/>
      <c r="K242" s="13"/>
      <c r="L242" s="14"/>
    </row>
  </sheetData>
  <sheetProtection password="EE42" sheet="1" objects="1" scenarios="1"/>
  <phoneticPr fontId="2" type="noConversion"/>
  <dataValidations count="1">
    <dataValidation type="decimal" allowBlank="1" showInputMessage="1" showErrorMessage="1" errorTitle="Greška kod unosa cene !" error="Cena mora biti iznos između 0,00 i 10.000.000,00 !" sqref="G2:G241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2012-05-25T13:25:05Z</dcterms:modified>
</cp:coreProperties>
</file>