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F9" i="1" l="1"/>
  <c r="H9" i="1" l="1"/>
</calcChain>
</file>

<file path=xl/sharedStrings.xml><?xml version="1.0" encoding="utf-8"?>
<sst xmlns="http://schemas.openxmlformats.org/spreadsheetml/2006/main" count="62" uniqueCount="31">
  <si>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</si>
  <si>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</si>
  <si>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</si>
  <si>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</si>
  <si>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</si>
  <si>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</si>
  <si>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</si>
  <si>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</si>
  <si>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</si>
  <si>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</si>
  <si>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</si>
  <si>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</si>
  <si>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</si>
  <si>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Jandel Engineering Limited</t>
  </si>
  <si>
    <t>#UNIV-1.0-40-TC</t>
  </si>
  <si>
    <t>Universal Probe, with NE-TC/40, RM3-SW, PSEUDO-SP (USD)</t>
  </si>
  <si>
    <t>Институт за нуклеарне науке `Винча`</t>
  </si>
  <si>
    <t>Златко Ракочевић</t>
  </si>
  <si>
    <t>zlatkora@vinca.rs</t>
  </si>
  <si>
    <t>#NE-TC/100</t>
  </si>
  <si>
    <t>Needles for Jandel UP (USD)</t>
  </si>
  <si>
    <t>#RM3000</t>
  </si>
  <si>
    <t>Test Unit (USD)</t>
  </si>
  <si>
    <t>#JANREF</t>
  </si>
  <si>
    <t>ITO reference (USD)</t>
  </si>
  <si>
    <t>#PNO1</t>
  </si>
  <si>
    <t>P/N Typing Unit (USD)</t>
  </si>
  <si>
    <t>#FP</t>
  </si>
  <si>
    <t>Foot Pedal (USD)</t>
  </si>
  <si>
    <t>#NE-TC/25</t>
  </si>
  <si>
    <t>Mike Petrovića Alasa 12 11001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</si>
</sst>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16">
    <xf numFmtId="0" fontId="0" fillId="0" borderId="0"/>
    <xf numFmtId="0" fontId="2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locked="0" hidden="1"/>
    </xf>
  </cellXfs>
  <cellStyles count="16">
    <cellStyle name="Excel Built-in Normal" xfId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MTC" xfId="2"/>
    <cellStyle name="Normal" xfId="0" builtinId="0"/>
    <cellStyle name="Normal 2" xfId="3"/>
    <cellStyle name="Normal 2 2" xfId="4"/>
    <cellStyle name="Normal 3" xfId="5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border>
        <bottom style="hair">
          <color theme="0" tint="-0.249977111117893"/>
        </bottom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protection locked="1" hidden="1"/>
    </dxf>
    <dxf>
      <alignment horizontal="left" vertical="top" textRotation="0" wrapText="1" indent="0" justifyLastLine="0" shrinkToFit="0" readingOrder="0"/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Count="1" headerRowDxfId="29" dataDxfId="28" totalsRowDxfId="27" headerRowBorderDxfId="25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2" totalsRowDxfId="6"/>
    <tableColumn id="8" name="Jedinična cena" dataDxfId="18" totalsRowDxfId="5"/>
    <tableColumn id="9" name="Ukupna cena" totalsRowFunction="sum" dataDxfId="17" totalsRowDxfId="4">
      <calculatedColumnFormula>Table5[[#This Row],[Količina]]*Table5[[#This Row],[Jedinična cena]]</calculatedColumnFormula>
    </tableColumn>
    <tableColumn id="10" name="Naziv institucije - mesto isporuke" dataDxfId="16" totalsRowDxfId="3"/>
    <tableColumn id="11" name="Adresa - mesto isporuke" dataDxfId="14" totalsRowDxfId="2"/>
    <tableColumn id="12" name="Primalac isporuke" dataDxfId="13" totalsRowDxfId="1"/>
    <tableColumn id="13" name="Email" dataDxfId="15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G2" sqref="G2:G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>
        <v>75771</v>
      </c>
      <c r="C2" s="8" t="s">
        <v>13</v>
      </c>
      <c r="D2" s="8" t="s">
        <v>14</v>
      </c>
      <c r="E2" s="8" t="s">
        <v>15</v>
      </c>
      <c r="F2" s="18">
        <v>1</v>
      </c>
      <c r="G2" s="10"/>
      <c r="H2" s="9">
        <f>Table5[[#This Row],[Količina]]*Table5[[#This Row],[Jedinična cena]]</f>
        <v>0</v>
      </c>
      <c r="I2" s="8" t="s">
        <v>16</v>
      </c>
      <c r="J2" s="17" t="s">
        <v>30</v>
      </c>
      <c r="K2" s="8" t="s">
        <v>17</v>
      </c>
      <c r="L2" s="8" t="s">
        <v>18</v>
      </c>
    </row>
    <row r="3" spans="1:12" ht="30" x14ac:dyDescent="0.25">
      <c r="A3" s="7">
        <v>2</v>
      </c>
      <c r="B3" s="7">
        <v>75772</v>
      </c>
      <c r="C3" s="2" t="s">
        <v>13</v>
      </c>
      <c r="D3" s="2" t="s">
        <v>19</v>
      </c>
      <c r="E3" s="2" t="s">
        <v>20</v>
      </c>
      <c r="F3" s="18">
        <v>1</v>
      </c>
      <c r="G3" s="10"/>
      <c r="H3" s="9">
        <f>Table5[[#This Row],[Količina]]*Table5[[#This Row],[Jedinična cena]]</f>
        <v>0</v>
      </c>
      <c r="I3" s="8" t="s">
        <v>16</v>
      </c>
      <c r="J3" s="17" t="s">
        <v>30</v>
      </c>
      <c r="K3" s="2" t="s">
        <v>17</v>
      </c>
      <c r="L3" s="2" t="s">
        <v>18</v>
      </c>
    </row>
    <row r="4" spans="1:12" ht="30" x14ac:dyDescent="0.25">
      <c r="A4" s="8">
        <v>3</v>
      </c>
      <c r="B4" s="7">
        <v>75773</v>
      </c>
      <c r="C4" s="2" t="s">
        <v>13</v>
      </c>
      <c r="D4" s="2" t="s">
        <v>21</v>
      </c>
      <c r="E4" s="2" t="s">
        <v>22</v>
      </c>
      <c r="F4" s="18">
        <v>1</v>
      </c>
      <c r="G4" s="10"/>
      <c r="H4" s="9">
        <f>Table5[[#This Row],[Količina]]*Table5[[#This Row],[Jedinična cena]]</f>
        <v>0</v>
      </c>
      <c r="I4" s="8" t="s">
        <v>16</v>
      </c>
      <c r="J4" s="17" t="s">
        <v>30</v>
      </c>
      <c r="K4" s="2" t="s">
        <v>17</v>
      </c>
      <c r="L4" s="2" t="s">
        <v>18</v>
      </c>
    </row>
    <row r="5" spans="1:12" ht="30" x14ac:dyDescent="0.25">
      <c r="A5" s="7">
        <v>4</v>
      </c>
      <c r="B5" s="7">
        <v>75774</v>
      </c>
      <c r="C5" s="2" t="s">
        <v>13</v>
      </c>
      <c r="D5" s="2" t="s">
        <v>23</v>
      </c>
      <c r="E5" s="2" t="s">
        <v>24</v>
      </c>
      <c r="F5" s="18">
        <v>1</v>
      </c>
      <c r="G5" s="10"/>
      <c r="H5" s="9">
        <f>Table5[[#This Row],[Količina]]*Table5[[#This Row],[Jedinična cena]]</f>
        <v>0</v>
      </c>
      <c r="I5" s="8" t="s">
        <v>16</v>
      </c>
      <c r="J5" s="17" t="s">
        <v>30</v>
      </c>
      <c r="K5" s="2" t="s">
        <v>17</v>
      </c>
      <c r="L5" s="2" t="s">
        <v>18</v>
      </c>
    </row>
    <row r="6" spans="1:12" ht="30" x14ac:dyDescent="0.25">
      <c r="A6" s="8">
        <v>5</v>
      </c>
      <c r="B6" s="7">
        <v>75775</v>
      </c>
      <c r="C6" s="2" t="s">
        <v>13</v>
      </c>
      <c r="D6" s="2" t="s">
        <v>25</v>
      </c>
      <c r="E6" s="2" t="s">
        <v>26</v>
      </c>
      <c r="F6" s="18">
        <v>1</v>
      </c>
      <c r="G6" s="10"/>
      <c r="H6" s="9">
        <f>Table5[[#This Row],[Količina]]*Table5[[#This Row],[Jedinična cena]]</f>
        <v>0</v>
      </c>
      <c r="I6" s="8" t="s">
        <v>16</v>
      </c>
      <c r="J6" s="17" t="s">
        <v>30</v>
      </c>
      <c r="K6" s="2" t="s">
        <v>17</v>
      </c>
      <c r="L6" s="2" t="s">
        <v>18</v>
      </c>
    </row>
    <row r="7" spans="1:12" ht="30" x14ac:dyDescent="0.25">
      <c r="A7" s="7">
        <v>6</v>
      </c>
      <c r="B7" s="7">
        <v>75776</v>
      </c>
      <c r="C7" s="2" t="s">
        <v>13</v>
      </c>
      <c r="D7" s="2" t="s">
        <v>27</v>
      </c>
      <c r="E7" s="2" t="s">
        <v>28</v>
      </c>
      <c r="F7" s="18">
        <v>1</v>
      </c>
      <c r="G7" s="10"/>
      <c r="H7" s="9">
        <f>Table5[[#This Row],[Količina]]*Table5[[#This Row],[Jedinična cena]]</f>
        <v>0</v>
      </c>
      <c r="I7" s="8" t="s">
        <v>16</v>
      </c>
      <c r="J7" s="17" t="s">
        <v>30</v>
      </c>
      <c r="K7" s="2" t="s">
        <v>17</v>
      </c>
      <c r="L7" s="2" t="s">
        <v>18</v>
      </c>
    </row>
    <row r="8" spans="1:12" ht="30" x14ac:dyDescent="0.25">
      <c r="A8" s="8">
        <v>7</v>
      </c>
      <c r="B8" s="7">
        <v>75777</v>
      </c>
      <c r="C8" s="2" t="s">
        <v>13</v>
      </c>
      <c r="D8" s="2" t="s">
        <v>29</v>
      </c>
      <c r="E8" s="2" t="s">
        <v>20</v>
      </c>
      <c r="F8" s="18">
        <v>1</v>
      </c>
      <c r="G8" s="10"/>
      <c r="H8" s="9">
        <f>Table5[[#This Row],[Količina]]*Table5[[#This Row],[Jedinična cena]]</f>
        <v>0</v>
      </c>
      <c r="I8" s="8" t="s">
        <v>16</v>
      </c>
      <c r="J8" s="17" t="s">
        <v>30</v>
      </c>
      <c r="K8" s="2" t="s">
        <v>17</v>
      </c>
      <c r="L8" s="2" t="s">
        <v>18</v>
      </c>
    </row>
    <row r="9" spans="1:12" x14ac:dyDescent="0.25">
      <c r="A9" s="11" t="s">
        <v>12</v>
      </c>
      <c r="B9" s="12"/>
      <c r="C9" s="12"/>
      <c r="D9" s="12"/>
      <c r="E9" s="13"/>
      <c r="F9" s="15">
        <f>SUBTOTAL(109,Table5[Količina])</f>
        <v>7</v>
      </c>
      <c r="G9" s="16"/>
      <c r="H9" s="14">
        <f>SUBTOTAL(109,Table5[Ukupna cena])</f>
        <v>0</v>
      </c>
      <c r="I9" s="11"/>
      <c r="J9" s="12"/>
      <c r="K9" s="12"/>
      <c r="L9" s="13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8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razvoj&amp;C&amp;F&amp;RBroj tendera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Igor Tepavcevic</cp:lastModifiedBy>
  <cp:lastPrinted>2011-11-24T09:24:04Z</cp:lastPrinted>
  <dcterms:created xsi:type="dcterms:W3CDTF">2011-11-23T11:42:12Z</dcterms:created>
  <dcterms:modified xsi:type="dcterms:W3CDTF">2012-05-25T13:39:39Z</dcterms:modified>
</cp:coreProperties>
</file>