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15" r:id="rId2"/>
  </sheets>
  <calcPr calcId="145621"/>
</workbook>
</file>

<file path=xl/calcChain.xml><?xml version="1.0" encoding="utf-8"?>
<calcChain xmlns="http://schemas.openxmlformats.org/spreadsheetml/2006/main">
  <c r="G15" i="15" l="1"/>
  <c r="G13" i="15"/>
  <c r="G11" i="15"/>
  <c r="G9" i="15"/>
  <c r="E2" i="15" s="1"/>
  <c r="G7" i="15"/>
  <c r="F3" i="15" l="1"/>
  <c r="G1" i="15"/>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1" authorId="1">
      <text>
        <r>
          <rPr>
            <b/>
            <sz val="5"/>
            <color indexed="81"/>
            <rFont val="Tahoma"/>
            <family val="2"/>
          </rPr>
          <t xml:space="preserve">
</t>
        </r>
        <r>
          <rPr>
            <b/>
            <sz val="12"/>
            <color indexed="81"/>
            <rFont val="Tahoma"/>
            <family val="2"/>
          </rPr>
          <t>Insert CIF price</t>
        </r>
      </text>
    </comment>
    <comment ref="D12"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3" authorId="1">
      <text>
        <r>
          <rPr>
            <b/>
            <sz val="5"/>
            <color indexed="81"/>
            <rFont val="Tahoma"/>
            <family val="2"/>
          </rPr>
          <t xml:space="preserve">
</t>
        </r>
        <r>
          <rPr>
            <b/>
            <sz val="12"/>
            <color indexed="81"/>
            <rFont val="Tahoma"/>
            <family val="2"/>
          </rPr>
          <t>Insert CIF price</t>
        </r>
      </text>
    </comment>
    <comment ref="D14"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5" authorId="1">
      <text>
        <r>
          <rPr>
            <b/>
            <sz val="5"/>
            <color indexed="81"/>
            <rFont val="Tahoma"/>
            <family val="2"/>
          </rPr>
          <t xml:space="preserve">
</t>
        </r>
        <r>
          <rPr>
            <b/>
            <sz val="12"/>
            <color indexed="81"/>
            <rFont val="Tahoma"/>
            <family val="2"/>
          </rPr>
          <t>Insert CIF price</t>
        </r>
      </text>
    </comment>
    <comment ref="D16"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<sst xmlns="http://schemas.openxmlformats.org/spreadsheetml/2006/main" count="27" uniqueCount="27">
  <si>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</si>
  <si>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</si>
  <si>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</si>
  <si>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</si>
  <si>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</si>
  <si>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</si>
  <si>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</si>
  <si>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</si>
  <si>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</si>
  <si>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</si>
  <si>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</si>
  <si>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</si>
  <si>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</si>
  <si>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</si>
  <si>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TOTAL DAP PRICE OF LOT No6:</t>
  </si>
  <si>
    <t>LOT 6</t>
  </si>
  <si>
    <t>Reference No.</t>
  </si>
  <si>
    <t>Portable Multicomponent FTIR Ambient Gas Analyzer</t>
  </si>
  <si>
    <t>FT-IR Spectrometer</t>
  </si>
  <si>
    <t>MPA Multi Purpose FT-NIR Analyzer</t>
  </si>
  <si>
    <t>FTIR</t>
  </si>
  <si>
    <t>FTIR gas analyzer with heated probe, heated hose, sampling system and software</t>
  </si>
  <si>
    <t>The mobile ambijent air FTIR analyzer is designed for on-site measurements of different compounds (both organic &amp; inorganic) at low concentrations in ambient air. 
Measuring principle: Fourier Transform Infrared, FTIR
Performance:  Simultaneous analysis of up to 25 gas compounds using PDA (Personal Digital Assistant), 50 gas compounds using PC software.
Response time:   Typically &lt; 120 s, depending on the gas flow and measurement time.
Power supply:  12 VDC ,  230 VAC
Resolution:   8 cm-1
Scan frequency:  10 scans / s
Wavenumber range:  900 - 4200 cm-1
Zero point calibration:24 hours
Sensitivity Drift: None
Zero point drift:   &lt; 2 % of measuring range per zero point calibration interval
Linearity deviation:  &lt; 2 % of measuring range   
Temperature drifts:  &lt; 2 % of measuring range per 10 K temperature change
Pressure influence:  1 % change of measuring value for 1 % sample pressure change. Ambient pressure changes measured and compensated.
Connections:   Bluetooth protocol &amp; RS-232. Possibility to connect a PDA with Bluetooth connection. Possibility to transfer measurements to a laptop (PC) for additional analysis.
Analysis Software:  Software for data acquisition with direct measurement option and additional function for identification of unknown components. 
Accessories:  Proper laptop PC; Proper PDA(Personal Digital Assistant) unit; Customer specific gas library of 50 compounds; Sampling probe; Sample line; transport case; NIST Gas library with min. 5000 compounds; User manual on Serbian or English, User training (certificate).                                                 Delivery address:Fakultet zaštite na radu u Nišu, Čarnojevića 10a</t>
  </si>
  <si>
    <t xml:space="preserve"> Enables transmission and ATR measurements.  
 The wavelengths of the main stage should cover the range from NIR to FIR, i.e. from cc 300 cm-1 to 10000 cm-   
 Specialized software package for measurement control, spectral analysis and data processing. 
 Ensures automatic suppression of environmental influences.
 Additional plug-in devices as an option:
- TGA,
- Optical microscope,
- Raman spectrometer,
- etc.                                                                                                                                                                                             Delivery address:Institut za nuklearne nauke `Vinča`, Mike Petrovica Alasa 12-14, 11000 Beograd</t>
  </si>
  <si>
    <t>Fourier transformation Near Infra Red Spectrophotometer
Goal: Non destructive measurements of protein, oil, moisture, ash and total carbohydrates in soybean seed. Other constituents are welcome. Non destructive mean that samples (whole soybean seed) can be used for planting in the field. Milling or other processes that can destroy seeds are unacceptable.
Calibration: Calibration for all constituents should posses R2 of 0.95 or higher (absolutely minimum 0.92) and standard error of prediction of 0.5% (based on cross validation and external validation). Level 3 calibration Feed and Feed Ingredients is suitable.
Technical characteristics:
Spectral range: 12800 to 4000 cm-1 
Resolution: 2 cm-1
Wavenumber Reproducibility: Beter than 0.04 cm-1
Wavenumber Accuracy: bether than 0.1 cm-1
Interferometer: permanently aligned, high stability
Analysis time per sample: less than 1 min
Measuring cup (sample volume per analyses): max 300ml                                                                                  Delivery address:Institut za ratarstvo i povrtarstvo u Novom Sadu,  M.Gorkog 30, Novi Sad</t>
  </si>
  <si>
    <t xml:space="preserve"> Spectral range 7800 – 350 cm-1, 0.1 cm-1 resolution  Peak-To-Peak Noise (1 minute scan): &lt; 50,000:1 Rapid Scan (Spectra/second at 16 cm-1, 32 cm-1): 65, 95 Integrated Scan Buttons with humidity indicator inspection window on the top of instrument  CaF2 coated KBr sample compartment protection windows Gold optics DLaTGS Detector, Ge on KBr beamsplitter
 ETC Everglo source with Rest, Stabilized and Turbo Modes, user exchangable  High speed USB 2.0 interface  Capability for hyphenated techniques including infrared microscopy, GC/IR, TGA/IR, FT-Raman and additional accesories  Dual detector, dual source, dual beamsplitter option
 Internal beamsplitter storage for additional beamsplitters Sealed and Desiccated Spectrometer Driver and Help  Optional components must be swapped for operation in near or far IR Software1.  Working software (Customizable toolbar, menu, user logins and password protection. Data processing: baseline correction (automatic and manual), smooth, blank and straight line, first and second derivative, curve fitting, spectral math, subtract (manual and automatic). Data conversion and corrections: Kubelka Munk, Kramers Kronig, Photoacoustic, Spectral Search. Automatic atmospheric suppression to remove H2O and CO2, advance ATR correction)2. Quantitative software: method development and analysis including: Beer-Lambert calibration and prediction (peak height or area integration). Classical Least Squares calibration and prediction. Discriminant analysis, Partial Least Squares (PLS) and Principal Component Analysis (PCR) prediction.3. Validation software with Performance verification and System Suitability test Libraries:-  Aldrich  library with Organic, Organometallic, Minerals, Dyes, Indicators, Alkynes, Inorganic, Silane, Boron, Deuterium, Nitro and Azo Compounds, Compounds (18000 spectrum at least) Validation system~ Instrument must include validation wheel with NIST traceable standards of polystyrene and NG-11 glass~ Motor and wheel mount for automated operation~ Qualification Software and completely IQ, OQ and PQ Documentation Moduls 1.     Transmission modul 2.  ATR modul Qualified with Diamond Plate (must include high pressure tower, Traceable polystyrene ATR standard, IQ,OQ procedures) Additional accessories:1.     PC, monitor, color printer 2.     UPS system for instrument 3.     Hand pellet press – kit with 1 mm, 3 mm and 7 mm Die Set 4.     KBr Pellet Holder up to 13 mm (5 peaces) 5.     Demountable Liquid Holder, include one 32mm front (drilled) and one back window (undrilled) 6.     Cell Holder for Rectangular IR Quartz Cuvette 7.     Rectangular IR Quartz Cuvette 40 mm, 10 mm Service support: The local service is advantage Training:   Maintenance training, theory training, software training, working with real samples (at least 5 working days)                                                                                                                                                            Delivery address:Institut za tehnologiju nuklearnih i drugih mineralnih sirovina-ITMNS u Beogradu,  86 Franchet d Esperey st. Belgrade</t>
  </si>
  <si>
    <t>FTIR stands for Fourier Transform Infrared Spectroscopy. An FTIR gas analyzer detects gaseous compounds by their absorbance of infrared radiation. Because each molecular structure has a unique combination of atoms, each produces a unique infrared spectrum. An FTIR analyzer simultaneously measures multiple analytes in a complex gas matrix, detecting virtually all gas-phase species (both organic and inorganic). The analyzer is designed for on site measurements with wide dynamic ranges. It is an ideal tool to measure trace concentrations of pollutants in wet, corrosive gas streams. The sample cell can be heated up to 180 °C. Sample cell absorption path length is selected according to the application. Analyzer is typically set-up to measure H2O, CO2, CO, NO, NO2, N2O, SO2, NH3, CH4, HCl, HF and different VOCs. Additional gases can be added without any hardware changes. Measurement ranges can be selected from sub-ppm until vol-% level. Also, analyzer is supplied with the portable sampling system. This system utilizes hot-and-wet measurement principle (no drying or dilution), which ensures that the analysis is done with a representative sample. Analyzer allows simple calibration using only single component calibration gases. The user can easily configure the analyzer for a new set of compounds.FTIR Gas Analyzers represent most advanced measurement technology available for continuous gas analysis:• Multicomponent measurement capability (up to 50 gases can be measured simultaneously with a single analyzer)• H2O concentration is always measured – results can be displayed in dry or wet gas • Possibility to measure water soluble inorganic gases such as HCl, HF, NH3• Calibration stability – no need for any span calibrations, just zero calibration with N2 or air • Cross-interference ("cross-talk") is automatically taken into account in the analysis of results• Possibility to identify unknown compounds • Real-time data – measurements results are available directly onsite • Portable sampling unit with heated line and heated sample probe Technical specifications – analyzer General parameters Spectrometer Measuring principle Fourier Transform Infrared, FTIR Resolution 8 cm-1 or 4 cm-1 Performance simultaneous analysis of up to 50 gas compounds Scan frequency 10 scans/s Response time, T90 typically &lt; 120 s, depending on the gas flow and measurement time Detector Peltier cooled MCT Operating temperature short term 0 – 40 °C, long term 5 – 30 °C, non condensing Source SiC, 1550 K Storage temperature -20 – 60 °C, non condensing Beamsplitter ZnSe Power supply 230 V / 50 – 60 Hz Window material ZnSe Power consumption 300 W Wavenumber range 900 – 4200 cm-1 Sample Cell  Analysis Software Structure multi-pass, fixed path length 5.0 m Operating System Windows XP Material 100 % Rhodium coated aluminium Electrical Connectors Mirrors fixed, protected gold coating Digital interface 9-pole D-Connector for RS-232 Analyzer is connected to an external computer via RS-232C cable. The external computer controls analyzer Temperature 180 °C, maximum Power connection standard plug CEE-22 Window material BaF2 PSS connection remote connection of PSS (Portable Sampling System) Measuring parameters Gas Inlet and Outlet Conditions Zero point calibration 24 hours, calibration with nitrogen 5.0 Gas temperature non-condensing, the sample gas temperature should be the same as the sample cell temperature Zero point drift &lt; 2% of measuring range per zero point calibration interval Flow rate 120 – 600 l/h Linearity deviation &lt; 2% of measuring range Gas filtration filtration of particulates (2 µm) required Temperature drifts &lt; 2% of measuring range per 10K temperature change Sample gas pressure ambient Pressure influence 1% change of measuring value for 1% sample pressure change. Ambient pressure changes measured and compensated Sample pump external                     Delivery address:Mašinski fakultet u Beogradu,  Kraljice Marije 16</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</si>
</sst>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60">
    <xf numFmtId="0" fontId="0" fillId="0" borderId="0" xfId="0"/>
    <xf numFmtId="0" fontId="0" fillId="0" borderId="0" xfId="0" applyProtection="1"/>
    <xf numFmtId="0" fontId="0" fillId="0" borderId="0" xfId="0" applyFill="1"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0" fontId="13" fillId="3" borderId="0" xfId="0" applyFont="1" applyFill="1" applyAlignment="1" applyProtection="1">
      <alignment vertical="top"/>
    </xf>
    <xf numFmtId="0" fontId="1" fillId="3" borderId="6" xfId="0" applyFont="1" applyFill="1" applyBorder="1" applyAlignment="1" applyProtection="1">
      <alignment vertical="top" wrapText="1"/>
    </xf>
    <xf numFmtId="4" fontId="10" fillId="0" borderId="22" xfId="0" applyNumberFormat="1" applyFont="1" applyFill="1" applyBorder="1" applyAlignment="1" applyProtection="1">
      <alignment horizontal="right" vertical="top"/>
      <protection locked="0"/>
    </xf>
    <xf numFmtId="0" fontId="13" fillId="3" borderId="10" xfId="0" applyFont="1" applyFill="1" applyBorder="1" applyAlignment="1" applyProtection="1">
      <alignment vertical="top"/>
    </xf>
    <xf numFmtId="0" fontId="15" fillId="2" borderId="26" xfId="0" applyFont="1" applyFill="1" applyBorder="1" applyAlignment="1" applyProtection="1">
      <alignment horizontal="center" vertical="top" wrapText="1"/>
    </xf>
    <xf numFmtId="1" fontId="12" fillId="3" borderId="27"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8" xfId="0" applyNumberFormat="1" applyFont="1" applyFill="1" applyBorder="1" applyAlignment="1" applyProtection="1">
      <alignment horizontal="right" vertical="top"/>
    </xf>
    <xf numFmtId="0" fontId="13" fillId="3" borderId="28" xfId="0" applyFont="1" applyFill="1" applyBorder="1" applyAlignment="1" applyProtection="1">
      <alignment vertical="top"/>
    </xf>
    <xf numFmtId="0" fontId="15" fillId="2" borderId="2" xfId="0" applyFont="1" applyFill="1" applyBorder="1" applyAlignment="1" applyProtection="1">
      <alignment horizontal="right" vertical="top" wrapText="1"/>
    </xf>
    <xf numFmtId="1" fontId="10" fillId="3" borderId="2" xfId="0" applyNumberFormat="1" applyFont="1" applyFill="1" applyBorder="1" applyAlignment="1" applyProtection="1">
      <alignment horizontal="left" vertical="top"/>
    </xf>
    <xf numFmtId="4" fontId="16" fillId="2" borderId="14" xfId="0" applyNumberFormat="1" applyFont="1" applyFill="1" applyBorder="1" applyAlignment="1" applyProtection="1">
      <alignment horizontal="right" vertical="top"/>
    </xf>
    <xf numFmtId="0" fontId="16" fillId="2" borderId="15" xfId="0"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ctrlProps/ctrlProp2.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6</xdr:col>
          <xdr:colOff>123825</xdr:colOff>
          <xdr:row>0</xdr:row>
          <xdr:rowOff>295275</xdr:rowOff>
        </xdr:to>
        <xdr:sp macro="" textlink="">
          <xdr:nvSpPr>
            <xdr:cNvPr id="14342" name="Drop Down 6" hidden="1">
              <a:extLst>
                <a:ext uri="{63B3BB69-23CF-44E3-9099-C40C66FF867C}">
                  <a14:compatExt spid="_x0000_s14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0</xdr:rowOff>
        </xdr:from>
        <xdr:to>
          <xdr:col>5</xdr:col>
          <xdr:colOff>609600</xdr:colOff>
          <xdr:row>16</xdr:row>
          <xdr:rowOff>133350</xdr:rowOff>
        </xdr:to>
        <xdr:sp macro="" textlink="">
          <xdr:nvSpPr>
            <xdr:cNvPr id="14351" name="Drop Down 15" hidden="1">
              <a:extLst>
                <a:ext uri="{63B3BB69-23CF-44E3-9099-C40C66FF867C}">
                  <a14:compatExt spid="_x0000_s1435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3" t="s">
        <v>8</v>
      </c>
      <c r="D1">
        <v>1</v>
      </c>
      <c r="E1">
        <v>1</v>
      </c>
      <c r="F1">
        <v>1</v>
      </c>
      <c r="G1">
        <v>1</v>
      </c>
      <c r="H1">
        <v>1</v>
      </c>
      <c r="I1">
        <v>1</v>
      </c>
    </row>
    <row r="2" spans="1:9" x14ac:dyDescent="0.2">
      <c r="A2" s="3" t="s">
        <v>9</v>
      </c>
    </row>
    <row r="3" spans="1:9" x14ac:dyDescent="0.2">
      <c r="A3" s="3"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6"/>
  <sheetViews>
    <sheetView tabSelected="1" zoomScale="85" zoomScaleNormal="85" workbookViewId="0">
      <selection activeCell="B16" sqref="B16"/>
    </sheetView>
  </sheetViews>
  <sheetFormatPr defaultRowHeight="12.75" x14ac:dyDescent="0.2"/>
  <cols>
    <col min="1" max="1" width="6.28515625" style="1" customWidth="1"/>
    <col min="2" max="2" width="10.140625" style="1" customWidth="1"/>
    <col min="3" max="3" width="72.5703125" style="1" customWidth="1"/>
    <col min="4" max="4" width="28.140625" style="1" customWidth="1"/>
    <col min="5" max="5" width="6.28515625" style="1" customWidth="1"/>
    <col min="6" max="6" width="10.28515625" style="1" customWidth="1"/>
    <col min="7" max="7" width="12.28515625" style="1" customWidth="1"/>
    <col min="8" max="16384" width="9.140625" style="1"/>
  </cols>
  <sheetData>
    <row r="1" spans="1:7" ht="25.5" customHeight="1" x14ac:dyDescent="0.2">
      <c r="A1" s="11" t="s">
        <v>15</v>
      </c>
      <c r="B1" s="12" t="s">
        <v>11</v>
      </c>
      <c r="C1" s="13" t="s">
        <v>12</v>
      </c>
      <c r="D1" s="45" t="s">
        <v>14</v>
      </c>
      <c r="E1" s="47"/>
      <c r="F1" s="48"/>
      <c r="G1" s="14">
        <f>SUM(F3+F4)</f>
        <v>0</v>
      </c>
    </row>
    <row r="2" spans="1:7" ht="19.5" customHeight="1" x14ac:dyDescent="0.2">
      <c r="A2" s="49"/>
      <c r="B2" s="50"/>
      <c r="C2" s="51"/>
      <c r="D2" s="30"/>
      <c r="E2" s="58">
        <f>SUM(G7,G9,G11,G13,G15)</f>
        <v>0</v>
      </c>
      <c r="F2" s="59"/>
      <c r="G2" s="31"/>
    </row>
    <row r="3" spans="1:7" ht="15.75" customHeight="1" x14ac:dyDescent="0.2">
      <c r="A3" s="52"/>
      <c r="B3" s="53"/>
      <c r="C3" s="54"/>
      <c r="D3" s="15" t="s">
        <v>4</v>
      </c>
      <c r="E3" s="16"/>
      <c r="F3" s="32">
        <f>G7+G9+G11+G13+G15</f>
        <v>0</v>
      </c>
      <c r="G3" s="17" t="s">
        <v>13</v>
      </c>
    </row>
    <row r="4" spans="1:7" ht="13.5" customHeight="1" thickBot="1" x14ac:dyDescent="0.25">
      <c r="A4" s="55"/>
      <c r="B4" s="56"/>
      <c r="C4" s="57"/>
      <c r="D4" s="18" t="s">
        <v>7</v>
      </c>
      <c r="E4" s="19"/>
      <c r="F4" s="20"/>
      <c r="G4" s="21"/>
    </row>
    <row r="5" spans="1:7" s="2" customFormat="1" ht="11.25" customHeight="1" thickBot="1" x14ac:dyDescent="0.25">
      <c r="A5" s="22"/>
      <c r="B5" s="22"/>
      <c r="C5" s="22"/>
      <c r="D5" s="23"/>
      <c r="E5" s="24"/>
      <c r="F5" s="24"/>
      <c r="G5" s="25"/>
    </row>
    <row r="6" spans="1:7" ht="39" thickBot="1" x14ac:dyDescent="0.25">
      <c r="A6" s="26" t="s">
        <v>2</v>
      </c>
      <c r="B6" s="27" t="s">
        <v>16</v>
      </c>
      <c r="C6" s="28" t="s">
        <v>0</v>
      </c>
      <c r="D6" s="27" t="s">
        <v>1</v>
      </c>
      <c r="E6" s="27" t="s">
        <v>6</v>
      </c>
      <c r="F6" s="37" t="s">
        <v>5</v>
      </c>
      <c r="G6" s="29" t="s">
        <v>3</v>
      </c>
    </row>
    <row r="7" spans="1:7" x14ac:dyDescent="0.2">
      <c r="A7" s="4">
        <v>1</v>
      </c>
      <c r="B7" s="46" t="s">
        <v>17</v>
      </c>
      <c r="C7" s="46"/>
      <c r="D7" s="46"/>
      <c r="E7" s="5">
        <v>1</v>
      </c>
      <c r="F7" s="35">
        <v>0</v>
      </c>
      <c r="G7" s="6">
        <f>F7*E7</f>
        <v>0</v>
      </c>
    </row>
    <row r="8" spans="1:7" ht="294" customHeight="1" thickBot="1" x14ac:dyDescent="0.25">
      <c r="A8" s="7"/>
      <c r="B8" s="10">
        <v>645</v>
      </c>
      <c r="C8" s="34" t="s">
        <v>22</v>
      </c>
      <c r="D8" s="41"/>
      <c r="E8" s="8"/>
      <c r="F8" s="36"/>
      <c r="G8" s="9"/>
    </row>
    <row r="9" spans="1:7" ht="15" customHeight="1" x14ac:dyDescent="0.2">
      <c r="A9" s="4">
        <v>2</v>
      </c>
      <c r="B9" s="46" t="s">
        <v>18</v>
      </c>
      <c r="C9" s="46"/>
      <c r="D9" s="46"/>
      <c r="E9" s="5">
        <v>1</v>
      </c>
      <c r="F9" s="35">
        <v>0</v>
      </c>
      <c r="G9" s="6">
        <f>E9*F9</f>
        <v>0</v>
      </c>
    </row>
    <row r="10" spans="1:7" ht="128.25" customHeight="1" thickBot="1" x14ac:dyDescent="0.25">
      <c r="A10" s="7"/>
      <c r="B10" s="10">
        <v>778</v>
      </c>
      <c r="C10" s="34" t="s">
        <v>23</v>
      </c>
      <c r="D10" s="41"/>
      <c r="E10" s="8"/>
      <c r="F10" s="33"/>
      <c r="G10" s="9"/>
    </row>
    <row r="11" spans="1:7" x14ac:dyDescent="0.2">
      <c r="A11" s="4">
        <v>3</v>
      </c>
      <c r="B11" s="46" t="s">
        <v>19</v>
      </c>
      <c r="C11" s="46"/>
      <c r="D11" s="46"/>
      <c r="E11" s="5">
        <v>1</v>
      </c>
      <c r="F11" s="35">
        <v>0</v>
      </c>
      <c r="G11" s="6">
        <f>E11*F11</f>
        <v>0</v>
      </c>
    </row>
    <row r="12" spans="1:7" ht="197.25" customHeight="1" thickBot="1" x14ac:dyDescent="0.25">
      <c r="A12" s="7"/>
      <c r="B12" s="10">
        <v>3417</v>
      </c>
      <c r="C12" s="34" t="s">
        <v>24</v>
      </c>
      <c r="D12" s="41"/>
      <c r="E12" s="8"/>
      <c r="F12" s="33"/>
      <c r="G12" s="9"/>
    </row>
    <row r="13" spans="1:7" ht="14.25" customHeight="1" x14ac:dyDescent="0.2">
      <c r="A13" s="4">
        <v>4</v>
      </c>
      <c r="B13" s="46" t="s">
        <v>20</v>
      </c>
      <c r="C13" s="46"/>
      <c r="D13" s="46"/>
      <c r="E13" s="5">
        <v>1</v>
      </c>
      <c r="F13" s="35">
        <v>0</v>
      </c>
      <c r="G13" s="6">
        <f>E13*F13</f>
        <v>0</v>
      </c>
    </row>
    <row r="14" spans="1:7" ht="368.25" customHeight="1" thickBot="1" x14ac:dyDescent="0.25">
      <c r="A14" s="7"/>
      <c r="B14" s="10">
        <v>4368</v>
      </c>
      <c r="C14" s="34" t="s">
        <v>25</v>
      </c>
      <c r="D14" s="41"/>
      <c r="E14" s="8"/>
      <c r="F14" s="36"/>
      <c r="G14" s="9"/>
    </row>
    <row r="15" spans="1:7" x14ac:dyDescent="0.2">
      <c r="A15" s="4">
        <v>5</v>
      </c>
      <c r="B15" s="46" t="s">
        <v>21</v>
      </c>
      <c r="C15" s="46"/>
      <c r="D15" s="46"/>
      <c r="E15" s="5">
        <v>1</v>
      </c>
      <c r="F15" s="35">
        <v>0</v>
      </c>
      <c r="G15" s="6">
        <f>E15*F15</f>
        <v>0</v>
      </c>
    </row>
    <row r="16" spans="1:7" ht="408.75" customHeight="1" thickBot="1" x14ac:dyDescent="0.25">
      <c r="A16" s="38"/>
      <c r="B16" s="39">
        <v>8780</v>
      </c>
      <c r="C16" s="40" t="s">
        <v>26</v>
      </c>
      <c r="D16" s="41"/>
      <c r="E16" s="42"/>
      <c r="F16" s="44"/>
      <c r="G16" s="43"/>
    </row>
  </sheetData>
  <mergeCells count="8">
    <mergeCell ref="B13:D13"/>
    <mergeCell ref="B15:D15"/>
    <mergeCell ref="B11:D11"/>
    <mergeCell ref="E1:F1"/>
    <mergeCell ref="A2:C4"/>
    <mergeCell ref="E2:F2"/>
    <mergeCell ref="B7:D7"/>
    <mergeCell ref="B9:D9"/>
  </mergeCells>
  <pageMargins left="0.23622047244094488" right="0.23622047244094488" top="0.51181102362204722" bottom="0.51181102362204722" header="0.23622047244094488" footer="0.23622047244094488"/>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4342" r:id="rId4" name="Drop Down 6">
              <controlPr defaultSize="0" autoLine="0" autoPict="0">
                <anchor moveWithCells="1">
                  <from>
                    <xdr:col>4</xdr:col>
                    <xdr:colOff>38100</xdr:colOff>
                    <xdr:row>0</xdr:row>
                    <xdr:rowOff>28575</xdr:rowOff>
                  </from>
                  <to>
                    <xdr:col>6</xdr:col>
                    <xdr:colOff>123825</xdr:colOff>
                    <xdr:row>0</xdr:row>
                    <xdr:rowOff>295275</xdr:rowOff>
                  </to>
                </anchor>
              </controlPr>
            </control>
          </mc:Choice>
        </mc:AlternateContent>
        <mc:AlternateContent xmlns:mc="http://schemas.openxmlformats.org/markup-compatibility/2006">
          <mc:Choice Requires="x14">
            <control shapeId="14351" r:id="rId5" name="Drop Down 15">
              <controlPr defaultSize="0" autoLine="0" autoPict="0">
                <anchor moveWithCells="1">
                  <from>
                    <xdr:col>4</xdr:col>
                    <xdr:colOff>38100</xdr:colOff>
                    <xdr:row>16</xdr:row>
                    <xdr:rowOff>0</xdr:rowOff>
                  </from>
                  <to>
                    <xdr:col>5</xdr:col>
                    <xdr:colOff>609600</xdr:colOff>
                    <xdr:row>16</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2012-08-03T14:45:55Z</dcterms:modified>
</cp:coreProperties>
</file>