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43" r:id="rId2"/>
  </sheets>
  <calcPr calcId="145621"/>
</workbook>
</file>

<file path=xl/calcChain.xml><?xml version="1.0" encoding="utf-8"?>
<calcChain xmlns="http://schemas.openxmlformats.org/spreadsheetml/2006/main">
  <c r="E2" i="43" l="1"/>
  <c r="F3" i="43"/>
  <c r="G7" i="43" l="1"/>
  <c r="G1" i="43" s="1"/>
  <c r="G9" i="43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10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<sst xmlns="http://schemas.openxmlformats.org/spreadsheetml/2006/main" count="21" uniqueCount="21">
  <si>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</si>
  <si>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</si>
  <si>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</si>
  <si>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</si>
  <si>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</si>
  <si>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</si>
  <si>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</si>
  <si>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</si>
  <si>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</si>
  <si>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</si>
  <si>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</si>
  <si>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</si>
  <si>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</si>
  <si>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</si>
  <si>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</si>
  <si>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134</t>
  </si>
  <si>
    <t>Cell Sorter</t>
  </si>
  <si>
    <t>Equipment for flow cytometric analysis – flow cytometer with computer and laser printer</t>
  </si>
  <si>
    <t>TOTAL DAP PRICE OF LOT No134:</t>
  </si>
  <si>
    <t>Flow cytometry cell sorter based on piezzoelectro driven catcher tube mechanism for cell sorting in aerosolfree completely enclosed environment with a cell concentrator module.
Sorting purity: more than 95%
Capture rate: 300 cells/second
Sort modes: single cell (aerosol free), exclusion (aerosol free), recovery (aerosol free)
Recovery: more than 50 %
Sterile sorting:  aerosol free
Cell concentration: yes with cell concentrator module 
Expected price: 38000 euros
Delivery address:  Hemijski fakultet u Beogradu,  Studentski trg 12-14, Belgrade, Serbia</t>
  </si>
  <si>
    <t>Benchtop research flow cytometer, minimum 2 Lasers, 8 Parameters (6 colors plus FSC/SSC)
Optics
• Minimum two-lasers (488 nm and 640 nm) supporting 8 parameters – 6 colors plus FSC/SSC
• Aautomated laser alignment
Fluidics
• Not pressurized, open system  that allows fluids sddition during measurement, and thereby measuring kinetics (e.g. Calcium-Flux)
• Wide range of input devices in the manual loading position, including 12 x 75-mm tubes made of polystyrene, polypropylene, or K-resin, 15-mL and 50-mL conical tubes, and 1,500-µL or 500-µL microcentrifuge tubes
• High sensitivity mode - for better resolving dimly expressed populations
• Flow sensor - No requirements for beads for absolute counts, cell count, no invasive, no moving parts, lifetime calibration
Computer Hardware and Software 
• Software with pre-defined research assays for apoptosis, cell cycle, cell proliferation, and cytokine detection
• allows multitasking and parallel working (data acquisition and analysis in parallel)
• Universal Settings - No need for daily compensation 
Delivery address:  Insitut za virusologiju,vakcine i serume `Torlak` u Beogradu,  458 Vojvode Stepe, Belgrade, Serbia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</si>
</sst>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6" xfId="0" applyNumberFormat="1" applyFont="1" applyFill="1" applyBorder="1" applyAlignment="1" applyProtection="1">
      <alignment horizontal="right" vertical="top"/>
    </xf>
    <xf numFmtId="1" fontId="12" fillId="3" borderId="13" xfId="0" applyNumberFormat="1" applyFont="1" applyFill="1" applyBorder="1" applyAlignment="1" applyProtection="1">
      <alignment horizontal="center" vertical="top"/>
    </xf>
    <xf numFmtId="0" fontId="14" fillId="0" borderId="6" xfId="0" applyFont="1" applyBorder="1" applyAlignment="1" applyProtection="1">
      <alignment horizontal="center" vertical="top" wrapText="1"/>
      <protection locked="0"/>
    </xf>
    <xf numFmtId="1" fontId="10" fillId="3" borderId="6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0" fillId="3" borderId="6" xfId="0" applyNumberFormat="1" applyFont="1" applyFill="1" applyBorder="1" applyAlignment="1" applyProtection="1">
      <alignment horizontal="center"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6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7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8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7" fillId="2" borderId="12" xfId="0" applyFont="1" applyFill="1" applyBorder="1" applyAlignment="1" applyProtection="1">
      <alignment horizontal="center" vertical="top" wrapText="1"/>
    </xf>
    <xf numFmtId="0" fontId="15" fillId="2" borderId="19" xfId="0" applyFont="1" applyFill="1" applyBorder="1" applyAlignment="1" applyProtection="1">
      <alignment horizontal="center" vertical="top" wrapText="1"/>
    </xf>
    <xf numFmtId="0" fontId="16" fillId="2" borderId="22" xfId="0" applyFont="1" applyFill="1" applyBorder="1" applyAlignment="1" applyProtection="1">
      <alignment horizontal="right" vertical="top"/>
    </xf>
    <xf numFmtId="4" fontId="15" fillId="2" borderId="23" xfId="0" applyNumberFormat="1" applyFont="1" applyFill="1" applyBorder="1" applyAlignment="1" applyProtection="1">
      <alignment vertical="top"/>
    </xf>
    <xf numFmtId="4" fontId="15" fillId="2" borderId="17" xfId="0" applyNumberFormat="1" applyFont="1" applyFill="1" applyBorder="1" applyAlignment="1" applyProtection="1">
      <alignment vertical="top"/>
    </xf>
    <xf numFmtId="0" fontId="13" fillId="3" borderId="0" xfId="0" applyFont="1" applyFill="1" applyAlignment="1" applyProtection="1">
      <alignment vertical="top"/>
    </xf>
    <xf numFmtId="0" fontId="1" fillId="3" borderId="6" xfId="0" applyFont="1" applyFill="1" applyBorder="1" applyAlignment="1" applyProtection="1">
      <alignment vertical="top" wrapText="1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0" fontId="15" fillId="2" borderId="1" xfId="0" applyFont="1" applyFill="1" applyBorder="1" applyAlignment="1" applyProtection="1">
      <alignment vertical="top" wrapText="1"/>
    </xf>
    <xf numFmtId="4" fontId="16" fillId="2" borderId="14" xfId="0" applyNumberFormat="1" applyFont="1" applyFill="1" applyBorder="1" applyAlignment="1" applyProtection="1">
      <alignment horizontal="right" vertical="top"/>
    </xf>
    <xf numFmtId="4" fontId="16" fillId="2" borderId="15" xfId="0" applyNumberFormat="1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1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4" xfId="0" applyNumberFormat="1" applyFont="1" applyFill="1" applyBorder="1" applyAlignment="1" applyProtection="1">
      <alignment horizontal="right" vertical="top"/>
    </xf>
    <xf numFmtId="4" fontId="16" fillId="2" borderId="25" xfId="0" applyNumberFormat="1" applyFont="1" applyFill="1" applyBorder="1" applyAlignment="1" applyProtection="1">
      <alignment horizontal="right" vertical="top"/>
    </xf>
    <xf numFmtId="1" fontId="10" fillId="3" borderId="14" xfId="0" applyNumberFormat="1" applyFont="1" applyFill="1" applyBorder="1" applyAlignment="1" applyProtection="1">
      <alignment horizontal="left" vertical="top"/>
    </xf>
    <xf numFmtId="1" fontId="10" fillId="3" borderId="26" xfId="0" applyNumberFormat="1" applyFont="1" applyFill="1" applyBorder="1" applyAlignment="1" applyProtection="1">
      <alignment horizontal="left" vertical="top"/>
    </xf>
    <xf numFmtId="1" fontId="10" fillId="3" borderId="15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28575</xdr:rowOff>
        </xdr:from>
        <xdr:to>
          <xdr:col>5</xdr:col>
          <xdr:colOff>714375</xdr:colOff>
          <xdr:row>0</xdr:row>
          <xdr:rowOff>276225</xdr:rowOff>
        </xdr:to>
        <xdr:sp macro="" textlink="">
          <xdr:nvSpPr>
            <xdr:cNvPr id="43022" name="Drop Down 14" hidden="1">
              <a:extLst>
                <a:ext uri="{63B3BB69-23CF-44E3-9099-C40C66FF867C}">
                  <a14:compatExt spid="_x0000_s430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"/>
  <sheetViews>
    <sheetView tabSelected="1" zoomScale="85" zoomScaleNormal="85" workbookViewId="0">
      <selection activeCell="A2" sqref="A2:C4"/>
    </sheetView>
  </sheetViews>
  <sheetFormatPr defaultRowHeight="12.75" x14ac:dyDescent="0.2"/>
  <cols>
    <col min="1" max="1" width="7.5703125" style="1" customWidth="1"/>
    <col min="2" max="2" width="9" style="1" customWidth="1"/>
    <col min="3" max="3" width="59" style="1" customWidth="1"/>
    <col min="4" max="4" width="37.85546875" style="1" customWidth="1"/>
    <col min="5" max="5" width="7.5703125" style="1" customWidth="1"/>
    <col min="6" max="6" width="12.7109375" style="1" customWidth="1"/>
    <col min="7" max="7" width="14.140625" style="1" customWidth="1"/>
    <col min="8" max="16384" width="9.140625" style="1"/>
  </cols>
  <sheetData>
    <row r="1" spans="1:7" ht="27.75" customHeight="1" x14ac:dyDescent="0.2">
      <c r="A1" s="36" t="s">
        <v>15</v>
      </c>
      <c r="B1" s="11" t="s">
        <v>11</v>
      </c>
      <c r="C1" s="12" t="s">
        <v>12</v>
      </c>
      <c r="D1" s="13" t="s">
        <v>18</v>
      </c>
      <c r="E1" s="37"/>
      <c r="F1" s="38"/>
      <c r="G1" s="14">
        <f>SUM(F3+F4)</f>
        <v>0</v>
      </c>
    </row>
    <row r="2" spans="1:7" ht="13.5" customHeight="1" x14ac:dyDescent="0.2">
      <c r="A2" s="39"/>
      <c r="B2" s="40"/>
      <c r="C2" s="41"/>
      <c r="D2" s="30"/>
      <c r="E2" s="48">
        <f>SUM(G7,G9)</f>
        <v>0</v>
      </c>
      <c r="F2" s="49"/>
      <c r="G2" s="31"/>
    </row>
    <row r="3" spans="1:7" ht="13.5" x14ac:dyDescent="0.2">
      <c r="A3" s="42"/>
      <c r="B3" s="43"/>
      <c r="C3" s="44"/>
      <c r="D3" s="15" t="s">
        <v>4</v>
      </c>
      <c r="E3" s="16"/>
      <c r="F3" s="32">
        <f>G7+G9</f>
        <v>0</v>
      </c>
      <c r="G3" s="17" t="s">
        <v>13</v>
      </c>
    </row>
    <row r="4" spans="1:7" ht="14.25" thickBot="1" x14ac:dyDescent="0.25">
      <c r="A4" s="45"/>
      <c r="B4" s="46"/>
      <c r="C4" s="47"/>
      <c r="D4" s="18" t="s">
        <v>7</v>
      </c>
      <c r="E4" s="19"/>
      <c r="F4" s="20"/>
      <c r="G4" s="21"/>
    </row>
    <row r="5" spans="1:7" ht="14.25" thickBot="1" x14ac:dyDescent="0.25">
      <c r="A5" s="22"/>
      <c r="B5" s="22"/>
      <c r="C5" s="22"/>
      <c r="D5" s="23"/>
      <c r="E5" s="24"/>
      <c r="F5" s="24"/>
      <c r="G5" s="25"/>
    </row>
    <row r="6" spans="1:7" ht="26.25" thickBot="1" x14ac:dyDescent="0.25">
      <c r="A6" s="26" t="s">
        <v>2</v>
      </c>
      <c r="B6" s="27" t="s">
        <v>14</v>
      </c>
      <c r="C6" s="28" t="s">
        <v>0</v>
      </c>
      <c r="D6" s="27" t="s">
        <v>1</v>
      </c>
      <c r="E6" s="27" t="s">
        <v>6</v>
      </c>
      <c r="F6" s="27" t="s">
        <v>5</v>
      </c>
      <c r="G6" s="29" t="s">
        <v>3</v>
      </c>
    </row>
    <row r="7" spans="1:7" x14ac:dyDescent="0.2">
      <c r="A7" s="3">
        <v>1</v>
      </c>
      <c r="B7" s="50" t="s">
        <v>16</v>
      </c>
      <c r="C7" s="51"/>
      <c r="D7" s="52"/>
      <c r="E7" s="4">
        <v>1</v>
      </c>
      <c r="F7" s="35">
        <v>0</v>
      </c>
      <c r="G7" s="5">
        <f>E7*F7</f>
        <v>0</v>
      </c>
    </row>
    <row r="8" spans="1:7" ht="146.25" customHeight="1" thickBot="1" x14ac:dyDescent="0.25">
      <c r="A8" s="6"/>
      <c r="B8" s="10">
        <v>1525</v>
      </c>
      <c r="C8" s="34" t="s">
        <v>19</v>
      </c>
      <c r="D8" s="7"/>
      <c r="E8" s="8"/>
      <c r="F8" s="33"/>
      <c r="G8" s="9"/>
    </row>
    <row r="9" spans="1:7" x14ac:dyDescent="0.2">
      <c r="A9" s="3">
        <v>2</v>
      </c>
      <c r="B9" s="50" t="s">
        <v>17</v>
      </c>
      <c r="C9" s="51"/>
      <c r="D9" s="52"/>
      <c r="E9" s="4">
        <v>1</v>
      </c>
      <c r="F9" s="35">
        <v>0</v>
      </c>
      <c r="G9" s="5">
        <f>E9*F9</f>
        <v>0</v>
      </c>
    </row>
    <row r="10" spans="1:7" ht="260.25" customHeight="1" x14ac:dyDescent="0.2">
      <c r="A10" s="6"/>
      <c r="B10" s="10">
        <v>2392</v>
      </c>
      <c r="C10" s="34" t="s">
        <v>20</v>
      </c>
      <c r="D10" s="7"/>
      <c r="E10" s="8"/>
      <c r="F10" s="33"/>
      <c r="G10" s="9"/>
    </row>
  </sheetData>
  <mergeCells count="5">
    <mergeCell ref="E1:F1"/>
    <mergeCell ref="A2:C4"/>
    <mergeCell ref="E2:F2"/>
    <mergeCell ref="B7:D7"/>
    <mergeCell ref="B9:D9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22" r:id="rId4" name="Drop Down 14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28575</xdr:rowOff>
                  </from>
                  <to>
                    <xdr:col>5</xdr:col>
                    <xdr:colOff>714375</xdr:colOff>
                    <xdr:row>0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2012-08-06T10:54:09Z</dcterms:modified>
</cp:coreProperties>
</file>