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3" r:id="rId2"/>
  </sheets>
  <calcPr calcId="145621"/>
</workbook>
</file>

<file path=xl/calcChain.xml><?xml version="1.0" encoding="utf-8"?>
<calcChain xmlns="http://schemas.openxmlformats.org/spreadsheetml/2006/main">
  <c r="G11" i="43" l="1"/>
  <c r="G9" i="43"/>
  <c r="G7" i="43"/>
  <c r="E2" i="43" l="1"/>
  <c r="F3" i="43"/>
  <c r="G1" i="43"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<sst xmlns="http://schemas.openxmlformats.org/spreadsheetml/2006/main" count="23" uniqueCount="23">
  <si>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</si>
  <si>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</si>
  <si>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</si>
  <si>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</si>
  <si>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</si>
  <si>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</si>
  <si>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</si>
  <si>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</si>
  <si>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</si>
  <si>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</si>
  <si>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</si>
  <si>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</si>
  <si>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</si>
  <si>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</si>
  <si>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</si>
  <si>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Computer cluster</t>
  </si>
  <si>
    <t xml:space="preserve">Data base server with GIS support </t>
  </si>
  <si>
    <t>sistem za upravljanje industrijskim postrojenjem</t>
  </si>
  <si>
    <t>LOT 133</t>
  </si>
  <si>
    <t>TOTAL DAP PRICE OF LOT No133:</t>
  </si>
  <si>
    <t>Institucija: 200156 Fakultet tehničkih nauka u Novom Sadu
34 nodes with following minimal configuration:
CPU: 64-bit, 4 physical cores, 2.8GHz or more, VT-x and VT-d hardware virtualisation, integrated GPU prefered;
RAM:  32GB DDR3 modules, 1333MHz or faster;
MB: motherboard with stable power circuit, 2xGBit LAN, support for 32GB or more memory, video output for GPU integrated on CPU (DVI or HDMI, if GPU on CPU exists), minimum 2x SATA 6GB/s (SATA III);
HDD: 500GB, SATA 6GB/s (SATA III), minimum 7200 rpm;
SSD: 128GB MLC, SATA 6GB/s (SATA III), 3-core controller, 4KB Random Read at least 60,000 IOPS, 4KB Random Write at least 20,000 IOPS, supported by Linux;
GPU: 1GB GDDR5 or more RAM, CUDA Compute 2.0 or newer;
Case and power supply: 1.0mm SECC steel, screwless insertion of PCIe cards, insertion of 3.5“ devices by rails, smart screws for insertion of 5.25“ devices, 500W power supply from the same manufacturer as the case, minimum 2 front USB connectors;
Monitor: TFT 19” with 4:3 aspect ratio, or bigger than 19” with 16:10 or 16:9 aspect ratio (DVI or HDMI - same as on integrated GPU);
Quality wired programmer's keyboard with full english layout and quality optical/laser wired mouse;
3 server nodes with following configuration:
CPU: 4 physical cores, 2.8GHz or more, VT-x and VT-d hardware virtualisation;
RAM:  32GB DDR3 modules, 1333MHz or faster;
MB: motherboard with stable power circuit, 2xGBit LAN, support for 32GB or more memory, minimum 4x SATA 6GB/s (SATA III);
HDD: 3x 1TB, SATA 6GB/s (SATA III), minimum 7200 rpm, connected to true hardware RAID 5 (either integrated on motherboard, or as a separate card) supported by Linux;
SSD: 128GB MLC, SATA 6GB/s (SATA III), 3-core controller, 4KB Random Read at least 60,000 IOPS, 4KB Random Write at least 20,000 IOPS, supported by Linux;
GPU: integrated or PCIe;
Case and power supply: 1.0mm SECC steel, screwless insertion of PCIe cards, insertion of 3.5“ devices by rails, smart screws for insertion of 5.25“ devices, 500W power supply from the same manufacturer as the case;
Monitor: TFT 17” with 4:3 aspect ratio, or bigger than 17” with 16:10 or 16:9 aspect ratio;
UPS: dedicated UPS for every server or one for all three (minimal battery-working time should be  5 minutes);
Network infrastructure: 2x48-port gigabit switch with adequate cabling, adequate patch panel and suitable case.;
Software integration of hardware components into computer cluster will be done solely by members of research team.;
Adequate room cooling equipment for nodes and server nodes.
Institucija: 200093 Građevinski fakultet u Subotici
5 nodes with following minimal configuration:
CPU: 64-bit, 4 physical cores, 2.8GHz or more, VT-x and VT-d hardware virtualisation, integrated GPU prefered;
RAM:  32GB DDR3 modules, 1333MHz or faster;
MB: motherboard with stable power circuit, 2xGBit LAN, support for 32GB or more memory, CPU integrated video output (DVI or HDMI), minimum 2x SATA 6GB/s (SATA III);
HDD: 500GB, SATA 6GB/s (SATA III), minimum 7200 rpm;
SSD: 128GB MLC, SATA 6GB/s (SATA III), 3-core controller, 4KB Random Read at least 60,000 IOPS, 4KB Random Write at least 20,000 IOPS, supported by Linux;
GPU: 1GB GDDR5 or more RAM, CUDA Compute 2.0 or newer;
Case and power supply: 1.0mm SECC steel, screwless insertion of PCIe cards, insertion of 3.5“ devices by rails, smart screws for insertion of 5.25“ devices, 500W power supply from the same manufacturer as the case, minimum 2 front USB connectors;
Monitor: TFT 19” with 4:3 aspect ratio, or bigger than 19” with 16:10 or 16:9 aspect ratio (DVI or HDMI – same as on integrated GPU);
Quality wired programmer's keyboard with full english layout and quality optical/laser wired mouse;
1 server node with following configuration:
CPU: 4 physical cores, 2.8GHz or more, VT-x and VT-d hardware virtualisation;
RAM:  32GB DDR3 modules, 1333MHz or faster;
MB: motherboard with stable power circuit, 2xGBit LAN, support for 32GB or more memory, minimum 4x SATA 6GB/s (SATA III);
HDD: 3x 1TB, SATA 6GB/s (SATA III), minimum 7200 rpm, connected to true hardware RAID 5 (either integrated on motherboard, or as a separate card) supported by Linux;
SSD: 128GB MLC, SATA 6GB/s (SATA III), 3-core controller, 4KB Random Read at least 60,000 IOPS, 4KB Random Write at least 20,000 IOPS, supported by Linux;
GPU: integrated or PCIe;
Case and power supply: 1.0mm SECC steel, screwless insertion of PCIe cards, insertion of 3.5“ devices by rails, smart screws for insertion of 5.25“ devices, 500W power supply from the same manufacturer as the case;
Monitor: TFT 17” with 4:3 aspect ratio, or bigger than 17” with 16:10 or 16:9 aspect ratio;
UPS: dedicated UPS for every server or one for all three (minimal battery-working time should be  5 minutes);
Network infrastructure: 16-port gigabit switch with adequate cabling;
Software integration of hardware components into computer cluster will be done solely by members of research team.;
Delivery address:  Fakultet tehničkih nauka u Novom Sadu,  Trg Dositeja Obradovića 6, 21000 Novi Sad, Serbia</t>
  </si>
  <si>
    <t>This item consists of two parts: 
1. data-base server and 
2. specialized software for GIS support. 
In the remaining part of this text, specifications for these two parts will be given separately, since they typically come from different producers.
1. Data-base server
The following characteristics are REQUIRED:
Processor  Intel Xeon E5-2609 or newer
Speed   2.4 GHz or more
RAM   48 GB
Hard-drives  two identical hard-drives in RAID configuration; capacity of each hard-drive 
   3 TB or more
Case   large tower
Power supply  adequate
Motherboard  adequate
Graphic card  adequate
Unbreakable power supply (UPS) adequate
2.  Specialized software for GIS support
“Oracle Entreprise” with “Spatial” component, with the following:
- licenses for adequate number of CPU cores (corresponding to the processor purchased under item 1), for update of “Oracle Entreprise” and “Spatial”,  support and maintenance plan.
Due to the world standard in this field, no other software is acceptable.
Delivery address:  Fakultet tehničkih nauka u Novom Sadu,  Trg Dositeja Obradovića 6, 21000 Novi Sad, Serbia</t>
  </si>
  <si>
    <t>PCS 7 INDUSTRIAL WORKSTATION; INTEL CORE I7-610E (2CORE, 2,53 GHZ, 4MB CACHE, TB, VT-X, VT-D, EM64-T), (2X500 GB, HDD SATA), INTERNALLY MOUNTED; 0,5 G VIBRATION, 5 G SHOCK; 8 GB DDR3 SDRAM (2X4 GB), DIMM, DUAL CHANNEL; INDUSTRIAL ETHERNET; PCS7 V7.1 + SP3 PREINSTALLED; MULTI MONITOR CARD X2 (PCS 7 OPTION); 110/230V INDUSTR. POWER SUPPLY; PS CORD EUROPE 1PCS7 CENTRAL PROCESSING UNIT WITH 416-2 CPU , WITH: 5.6 MB WORKING MEMORY, (2.8 MB CODE, 2.8 MB DATA), 1. INTERFACE MPI/DP 12 MBIT/S, 2. INTERFACE PROFIBUS DP, WITH POWER SUPPLY INPUT:120/230V OUTPUT:5V DC/10A AND RACK ALU, CENTRALIZED AND DISTRIBUTED WITH 9 SLOTS, 2 REDUNDANT PS PLUGGABLE 1 COMMUNICATIONS PROCESSOR FOR CONNECTING S7-400 TO INDUST. ETHERN. VIA ISO, TCP/IP AND UDP, S7-COMM., FETCH/WRITE, SEND/RCV WITH AND W/O RFC1006, MULTICAST, PROFINET IO- CONTROLLER, DHCP, SNMP V2, WEB-, DIAGNOS., INITIALISATION VIA LAN, ACCESS PROTECTION VIA IP-ACCESS LIST, INTEGRATED REAL-TIME SWITCH ERTEC 400, 2XRJ45 CONNECT. FOR LAN WITH 10/100 MBIT/S 1 LOW-VOLTAGE MOTOR, 8POLE * FS100L * 0,75KW (50HZ) 60HZ: CEMEP 0,86KW,EPACT HP3 AC 50HZ 220VD/380VY * 210-230VD / 360-400V, IEC SQUIRREL-CAGE,SELF-VENTIL.,IP55 TEMP. CL. 155(F) ACC.TO 130(B) ALUMINIUM HOUSING HIGH EFFICIENCY, TEMPERATURE MONITORS FOR SHUTDOWNTE-RMINAL BOX AT TOP, WITH ENCODER, 1024 PULSES PER REV.,TTL INCLUDING MOUNTING COSTS W.UNIT 3INVERTER POWER MODULE WITH BULT IN BRAKING CHOPPER 3AC380-480V +10/-10% 47-63HZ OUTPUT HIGH OVERLOAD: 0,75KW FOR 200% 3S,150% 57S,100% 240S AMBIENT TEMP -10 TO +50 DEG C, FSA PROTECTION IP20 WITH BASIC OPERATOR PANEL, WITH CONTROL UNIT WITH DP S-TYPE STAND+A15ARD PROFIBUS DP 9 DI, 3 DO, 2 AI, 2 AO PTC/KTY INTERFACE EM-BRAKE RELAY, MMC INTERFACE,  ENCODER INTERFACE 3 Power Supply, AC 120/230 V, Output: DC 24 V 6 GPRS communications processor card 4Communication Module with RS422/485 6Communication Module with PROFIBUS DP Slave 4COMMUNICATION MODULE PROFIBUS AS DP MASTER MODULE 4Analog card I/O 4 Analog Inputs, 2 Analog Outputs 4Digital card I/O, 16 Digital inputs, DC 24V / 16 Digital Outputs, DC 24V 4DIGITAL INPUT HiSpeed counter signal module 4 inputs, 24VDC, 200KHZ 4TFT Touchpanel Color Display 10,4" with PROFINET Interface 4TFT Touchpanel Color Display 6" with PROFINET Interface 1
Delivery address:  Elektrotehnički fakultet u Beogradu,  Bulevar kralja Aleksandra 73, Belgrade,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</si>
</sst>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1" fontId="10" fillId="3" borderId="2"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0</xdr:row>
          <xdr:rowOff>295275</xdr:rowOff>
        </xdr:to>
        <xdr:sp macro="" textlink="">
          <xdr:nvSpPr>
            <xdr:cNvPr id="43009" name="Drop Down 1" hidden="1">
              <a:extLst>
                <a:ext uri="{63B3BB69-23CF-44E3-9099-C40C66FF867C}">
                  <a14:compatExt spid="_x0000_s4300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tabSelected="1" zoomScale="85" zoomScaleNormal="85" workbookViewId="0">
      <selection activeCell="A2" sqref="A2:C4"/>
    </sheetView>
  </sheetViews>
  <sheetFormatPr defaultRowHeight="12.75" x14ac:dyDescent="0.2"/>
  <cols>
    <col min="1" max="1" width="7.5703125" style="1" customWidth="1"/>
    <col min="2" max="2" width="9" style="1" customWidth="1"/>
    <col min="3" max="3" width="59" style="1" customWidth="1"/>
    <col min="4" max="4" width="37.85546875" style="1" customWidth="1"/>
    <col min="5" max="5" width="7.5703125" style="1" customWidth="1"/>
    <col min="6" max="6" width="12.7109375" style="1" customWidth="1"/>
    <col min="7" max="7" width="14.140625" style="1" customWidth="1"/>
    <col min="8" max="16384" width="9.140625" style="1"/>
  </cols>
  <sheetData>
    <row r="1" spans="1:7" ht="26.25" customHeight="1" x14ac:dyDescent="0.2">
      <c r="A1" s="46" t="s">
        <v>18</v>
      </c>
      <c r="B1" s="12" t="s">
        <v>11</v>
      </c>
      <c r="C1" s="13" t="s">
        <v>12</v>
      </c>
      <c r="D1" s="14" t="s">
        <v>19</v>
      </c>
      <c r="E1" s="48"/>
      <c r="F1" s="49"/>
      <c r="G1" s="15">
        <f>SUM(F3+F4)</f>
        <v>0</v>
      </c>
    </row>
    <row r="2" spans="1:7" ht="19.5" customHeight="1" x14ac:dyDescent="0.2">
      <c r="A2" s="50"/>
      <c r="B2" s="51"/>
      <c r="C2" s="52"/>
      <c r="D2" s="31"/>
      <c r="E2" s="59">
        <f>SUM(G7,G9,G11)</f>
        <v>0</v>
      </c>
      <c r="F2" s="60"/>
      <c r="G2" s="32"/>
    </row>
    <row r="3" spans="1:7" ht="15.75" customHeight="1" x14ac:dyDescent="0.2">
      <c r="A3" s="53"/>
      <c r="B3" s="54"/>
      <c r="C3" s="55"/>
      <c r="D3" s="16" t="s">
        <v>4</v>
      </c>
      <c r="E3" s="17"/>
      <c r="F3" s="33">
        <f>G7+G9+G11</f>
        <v>0</v>
      </c>
      <c r="G3" s="18" t="s">
        <v>13</v>
      </c>
    </row>
    <row r="4" spans="1:7" ht="14.25" customHeight="1" thickBot="1" x14ac:dyDescent="0.25">
      <c r="A4" s="56"/>
      <c r="B4" s="57"/>
      <c r="C4" s="58"/>
      <c r="D4" s="19" t="s">
        <v>7</v>
      </c>
      <c r="E4" s="20"/>
      <c r="F4" s="21"/>
      <c r="G4" s="22"/>
    </row>
    <row r="5" spans="1:7" s="2" customFormat="1" ht="14.25" thickBot="1" x14ac:dyDescent="0.25">
      <c r="A5" s="23"/>
      <c r="B5" s="23"/>
      <c r="C5" s="23"/>
      <c r="D5" s="24"/>
      <c r="E5" s="25"/>
      <c r="F5" s="25"/>
      <c r="G5" s="26"/>
    </row>
    <row r="6" spans="1:7" ht="26.25" thickBot="1" x14ac:dyDescent="0.25">
      <c r="A6" s="27" t="s">
        <v>2</v>
      </c>
      <c r="B6" s="28" t="s">
        <v>14</v>
      </c>
      <c r="C6" s="29" t="s">
        <v>0</v>
      </c>
      <c r="D6" s="28" t="s">
        <v>1</v>
      </c>
      <c r="E6" s="28" t="s">
        <v>6</v>
      </c>
      <c r="F6" s="28" t="s">
        <v>5</v>
      </c>
      <c r="G6" s="30" t="s">
        <v>3</v>
      </c>
    </row>
    <row r="7" spans="1:7" x14ac:dyDescent="0.2">
      <c r="A7" s="4">
        <v>1</v>
      </c>
      <c r="B7" s="47" t="s">
        <v>15</v>
      </c>
      <c r="C7" s="47"/>
      <c r="D7" s="47"/>
      <c r="E7" s="5">
        <v>1</v>
      </c>
      <c r="F7" s="45">
        <v>0</v>
      </c>
      <c r="G7" s="6">
        <f>E7*F7</f>
        <v>0</v>
      </c>
    </row>
    <row r="8" spans="1:7" ht="408.75" customHeight="1" thickBot="1" x14ac:dyDescent="0.25">
      <c r="A8" s="7"/>
      <c r="B8" s="11">
        <v>2102</v>
      </c>
      <c r="C8" s="35" t="s">
        <v>20</v>
      </c>
      <c r="D8" s="8"/>
      <c r="E8" s="9"/>
      <c r="F8" s="34"/>
      <c r="G8" s="10"/>
    </row>
    <row r="9" spans="1:7" ht="12.75" customHeight="1" x14ac:dyDescent="0.2">
      <c r="A9" s="4">
        <v>2</v>
      </c>
      <c r="B9" s="47" t="s">
        <v>16</v>
      </c>
      <c r="C9" s="47"/>
      <c r="D9" s="47"/>
      <c r="E9" s="5">
        <v>1</v>
      </c>
      <c r="F9" s="45">
        <v>0</v>
      </c>
      <c r="G9" s="6">
        <f>E9*F9</f>
        <v>0</v>
      </c>
    </row>
    <row r="10" spans="1:7" ht="306.75" customHeight="1" thickBot="1" x14ac:dyDescent="0.25">
      <c r="A10" s="7"/>
      <c r="B10" s="11">
        <v>5654</v>
      </c>
      <c r="C10" s="35" t="s">
        <v>21</v>
      </c>
      <c r="D10" s="8"/>
      <c r="E10" s="9"/>
      <c r="F10" s="37"/>
      <c r="G10" s="10"/>
    </row>
    <row r="11" spans="1:7" x14ac:dyDescent="0.2">
      <c r="A11" s="4">
        <v>3</v>
      </c>
      <c r="B11" s="47" t="s">
        <v>17</v>
      </c>
      <c r="C11" s="47"/>
      <c r="D11" s="47"/>
      <c r="E11" s="5">
        <v>1</v>
      </c>
      <c r="F11" s="36">
        <v>0</v>
      </c>
      <c r="G11" s="6">
        <f>E11*F11</f>
        <v>0</v>
      </c>
    </row>
    <row r="12" spans="1:7" ht="409.5" customHeight="1" thickBot="1" x14ac:dyDescent="0.25">
      <c r="A12" s="38"/>
      <c r="B12" s="39">
        <v>8769</v>
      </c>
      <c r="C12" s="40" t="s">
        <v>22</v>
      </c>
      <c r="D12" s="41"/>
      <c r="E12" s="42"/>
      <c r="F12" s="44"/>
      <c r="G12" s="43"/>
    </row>
  </sheetData>
  <mergeCells count="6">
    <mergeCell ref="B11:D11"/>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Drop Down 1">
              <controlPr defaultSize="0" autoLine="0" autoPict="0">
                <anchor moveWithCells="1">
                  <from>
                    <xdr:col>4</xdr:col>
                    <xdr:colOff>38100</xdr:colOff>
                    <xdr:row>0</xdr:row>
                    <xdr:rowOff>28575</xdr:rowOff>
                  </from>
                  <to>
                    <xdr:col>5</xdr:col>
                    <xdr:colOff>714375</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2012-08-06T10:51:25Z</dcterms:modified>
</cp:coreProperties>
</file>