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8" r:id="rId2"/>
  </sheets>
  <calcPr calcId="145621"/>
</workbook>
</file>

<file path=xl/calcChain.xml><?xml version="1.0" encoding="utf-8"?>
<calcChain xmlns="http://schemas.openxmlformats.org/spreadsheetml/2006/main">
  <c r="G7" i="48" l="1"/>
  <c r="G9" i="48"/>
  <c r="G11" i="48"/>
  <c r="G13" i="48"/>
  <c r="F3" i="48" l="1"/>
  <c r="G1" i="48" s="1"/>
  <c r="E2" i="48"/>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<sst xmlns="http://schemas.openxmlformats.org/spreadsheetml/2006/main" count="25" uniqueCount="25">
  <si>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</si>
  <si>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</si>
  <si>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</si>
  <si>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</si>
  <si>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</si>
  <si>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</si>
  <si>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</si>
  <si>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</si>
  <si>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</si>
  <si>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</si>
  <si>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</si>
  <si>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</si>
  <si>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</si>
  <si>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</si>
  <si>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</si>
  <si>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157</t>
  </si>
  <si>
    <t>Two stereomicroscope with additional equipment</t>
  </si>
  <si>
    <t>Modular high-performance stereomicroscope</t>
  </si>
  <si>
    <t>stereomicroscope</t>
  </si>
  <si>
    <t>Stereomikroscop</t>
  </si>
  <si>
    <t>TOTAL DAP PRICE OF LOT No157:</t>
  </si>
  <si>
    <t xml:space="preserve"> Research motorized  stereomicroscope with zoom range more than 20:1
Binocular photo  tube
Eyepiece 10x with field of view minimum 23
Large , stabile  stand with base  minimum 400x300mm and  with motorized  focus
Gliding stage  with  XY movement
Coded nosepiece  with minimum 3 positions 
Plan APO objectives 0.63x, 1.0x and 1.5x
Transmitted light : cold light source  LED (900lm light flux, ca. 6500K color temperature) and with:  brightfield, darkfield and variable oblique light
LED Ring segmented  lights  for all objectives
Double Goose neck light guide  powered by  cold light source  LED (900lm light flux, ca. 6500K color temperature)
Drawing attachment for stereoscopic viewing on specimen or for binocular 2D viewing specimen and drawing
Multifunctional controller  for  complete steromicroscope ( zoom, focus, position….),  and also for LED  cold light sources. Touch screen,  joystick, 2 scroll wheels and 6 freely configurable keys. 
Two foot pedal  for  additional stereomicroscope control
Digital microscope camera with min. 5 megapixel, pixel size with max. 2,2x 2,2µm, interface: 1x SD card slot, 1x mini USB 2.0, 1x AV (S-Video),1x DVI- D (HDMI)
Software for camera and microscope control and additional modules for:  measurement,  Z-stack, multichannel,  and extended focus
Appropiert  PC , Windows 7 and monitor  24”
Delivery address:    Prirodnomatematički fakultet u Novom Sadu, Trg Dositeja Obradovića 2, 21000 Novi Sad, Serbia</t>
  </si>
  <si>
    <t xml:space="preserve"> Zoom Ratio: Motorized Zoom Ratio of 20:1 or above with Apochromatic Stereo Telescopic optics system and built in aperture diaphragm for increased depth range. It should have a controller with joy stick, key and touch screen for controlling the microscope functions like motorized zooming, motorized focus and control of intensity of cold light source
 Zoom Range: 0.75x - 15x or above.
 Magnification: 4.5x - 95x using 0.63x and 10x eyepiece. 
 Objective: Plan apochromat objective 0.63x/0.65x with working distance of 80 or higher. Plan Achromat objective 1.0x with working distance of 80 or higher to be quoted optional. 
 Eyepiece: Wild field paired eyepiece of 10x with F.No. 23mm and diopter settings +/- 5. 
 Nosepiece: Triple revolving coded nosepiece. 
 Stand: Stand with motorized focus with stepsize 350mm and different selectable focus speed including transmitted light illumination for Bright field, Dark field and variable angle oblique illumination with cold light source of 24V 250W.
 Reflected Light source: Flicker free LED ring light illumination with controller for light intensity and also thermo controller for shadow free illumination. Light segment control and rotation of illumination should be possible for obtaining variable oblique illumination. Storage of 4 illumination setting should be possible. 
 Camera: Digital microscopy CCD camera of 3 megapixel with necessary software for image acquisition. 
 Software: should control functions of microscope like motorized zooming, motorized focus, illumination intensity etc., Image annotations (text, arrows, boxes, circles, scale bars. Image tags such as acquisition and exposure time. Interactive measurement of intensity profiles, length, area, perimeter, circle, angle, counting and marking of events (measurement tools should be freely configured). Image Gallery View. Image splitter display for synchronous or independent comparision of upto 8 2D or multidimensional images with the ability to create publication quality artwork. Generating reports containing images, data tables and graphs. 
 Upgradeability: It should be upgradable for Fluorescence attachment with 4-5 filter cubes. Software should be open for further addition of modules as per application. 
 Computer: A suitable computer that would support the software and hardware functions with sufficient memory, UPS and Color Printer.
Delivery address:     Filozofski fakultet u Beogradu,  Čika Ljubina 18-20, 11000 Belgrade, Serbia</t>
  </si>
  <si>
    <t xml:space="preserve"> Research motorized  stereomicroscope with zoom range more than 20:1
 Binocular  ergo photo  tube ( variable  angle)
 Eyepiece 10x with field of view minimum 23
 Large , stabile  stand with base  minimum 300x300mm and  with motorized  focus
 Mechanical  stage  with  XY movement
 Coded nosepiece  with minimum 3 positions 
 Plan APO objectives 0.63x, 1.0x and  2,3x
 Transmitted LED light unit:  brightfield, darkfield and variable oblique light
 LED Ring segmented  lights objectives  0,63x and 1.0x
  Two double Goose neck light guide  powered by  cold light source  LED (900lm light flux, ca. 6500K color temperature)
 Polarization equipment for  ring lights  and  goose neck light
 Drawing attachment for stereoscopic viewing on specimen or for binocular 2D viewing specimen and drawing
 Multifunctional controller  for  complete steromicroscope ( zoom, focus, position….),  and also for LED  cold light sources. Touch screen, joystick, 2 scroll wheels and 6 freely configurable keys. 
 Two foot pedal  for  additional stereomicroscope control
 Digital microscope camera with min. 5 megapixel, pixel size with max. 2,2x 2,2µm, interface: 1x SD card slot, 1x mini USB 2.0, 1x AV (S-Video),1x DVI- D (HDMI)
 Software for camera and microscope control and additional modules for:  measurement,  Z-stack,  multichannel,  and extended focus
 Appropiert  PC , Windows 7 and monitor  24”                                                                               Delivery address:    Prirodnomatematički fakultet u Novom Sadu, Trg Dositeja Obradovića 2, 21000 Novi Sad, Serbia</t>
  </si>
  <si>
    <t xml:space="preserve"> Research motorized  stereomicroscope with zoom range more than 20:1
 Binocular   photo  tube
 Eyepiece 10x with field of view minimum 23
 Large , stabile  stand with base  minimum 300x300mm and  with motorized  focus
 Mechanical  stage  with  XY movement
 Coded nosepiece  with minimum 3 positions 
 Plan APO objectives  1.0x and  1.5x
 Transmitted LED light unit:  brightfield,  darkfield and variable oblique light
 LED Ring segmented  lights 
 Double Goose neck light guide  powered by  cold light source  LED (900lm light flux, ca. 6500K color temperature)
 LED fluorescence for  GFP (green fluorescent protein, extinction 470/40, beamsplitter FT 490nm and extinction 525/50), possibility for upgrade with additional one LED fluorescence  ( DAPI, FITC)
 Multifunctional controller for  complete steromicroscope ( zoom, focus, position….),  and also for LED  cold light sources. Touch screen, joystick, 2 scroll wheels and 6 freely configurable keys. 
 Digital microscope camera with min. 5 megapixel, pixel size with max. 2,2x 2,2µm, interface: 1x SD card slot, 1x mini USB 2.0, 1x AV (S-Video),1x DVI- D (HDMI)
 Software for camera and microscope control and additional modules for:  measurement,  Z-stack,  multichannel,  and extended focus
 Appropiert  PC , Windows 7 and monitor  24”                                                     Delivery address:    Prirodnomatematički fakultet u Novom Sadu, Trg Dositeja Obradovića 2, 21000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</si>
</sst>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9"/>
      <name val="Arial"/>
      <family val="2"/>
      <charset val="204"/>
    </font>
    <font>
      <sz val="9"/>
      <color indexed="10"/>
      <name val="Arial"/>
      <family val="2"/>
      <charset val="204"/>
    </font>
    <font>
      <i/>
      <sz val="9"/>
      <color indexed="23"/>
      <name val="Arial"/>
      <family val="2"/>
      <charset val="204"/>
    </font>
    <font>
      <i/>
      <sz val="9"/>
      <name val="Arial"/>
      <family val="2"/>
      <charset val="204"/>
    </font>
    <font>
      <sz val="8"/>
      <name val="Arial"/>
      <family val="2"/>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70">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1" fontId="18" fillId="3" borderId="1" xfId="0" applyNumberFormat="1" applyFont="1" applyFill="1" applyBorder="1" applyAlignment="1" applyProtection="1">
      <alignment horizontal="center" vertical="top"/>
    </xf>
    <xf numFmtId="1" fontId="18" fillId="3" borderId="2" xfId="0" applyNumberFormat="1" applyFont="1" applyFill="1" applyBorder="1" applyAlignment="1" applyProtection="1">
      <alignment horizontal="center" vertical="top"/>
    </xf>
    <xf numFmtId="4" fontId="18" fillId="3" borderId="16" xfId="0" applyNumberFormat="1" applyFont="1" applyFill="1" applyBorder="1" applyAlignment="1" applyProtection="1">
      <alignment horizontal="righ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4" fontId="10" fillId="0" borderId="2" xfId="0" applyNumberFormat="1" applyFont="1" applyFill="1" applyBorder="1" applyAlignment="1" applyProtection="1">
      <alignment horizontal="right" vertical="top"/>
      <protection locked="0"/>
    </xf>
    <xf numFmtId="1" fontId="19" fillId="3" borderId="28" xfId="0" applyNumberFormat="1" applyFont="1" applyFill="1" applyBorder="1" applyAlignment="1" applyProtection="1">
      <alignment horizontal="center" vertical="top"/>
    </xf>
    <xf numFmtId="0" fontId="18" fillId="3" borderId="10" xfId="0" applyNumberFormat="1" applyFont="1" applyFill="1" applyBorder="1" applyAlignment="1" applyProtection="1">
      <alignment horizontal="center" vertical="top"/>
    </xf>
    <xf numFmtId="0" fontId="22" fillId="3" borderId="10" xfId="0" applyFont="1" applyFill="1" applyBorder="1" applyAlignment="1" applyProtection="1">
      <alignment vertical="top" wrapText="1"/>
    </xf>
    <xf numFmtId="0" fontId="20" fillId="0" borderId="10" xfId="0" applyFont="1" applyBorder="1" applyAlignment="1" applyProtection="1">
      <alignment horizontal="center" vertical="top" wrapText="1"/>
      <protection locked="0"/>
    </xf>
    <xf numFmtId="1" fontId="18" fillId="3" borderId="10" xfId="0" applyNumberFormat="1" applyFont="1" applyFill="1" applyBorder="1" applyAlignment="1" applyProtection="1">
      <alignment horizontal="center" vertical="top"/>
    </xf>
    <xf numFmtId="0" fontId="18" fillId="3" borderId="29" xfId="0" applyFont="1" applyFill="1" applyBorder="1" applyAlignment="1" applyProtection="1">
      <alignment vertical="top"/>
    </xf>
    <xf numFmtId="4" fontId="21" fillId="3" borderId="18" xfId="0" applyNumberFormat="1" applyFont="1" applyFill="1" applyBorder="1" applyAlignment="1" applyProtection="1">
      <alignment horizontal="right" vertical="top"/>
    </xf>
    <xf numFmtId="4" fontId="18" fillId="0" borderId="2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8" fillId="3" borderId="14" xfId="0" applyNumberFormat="1" applyFont="1" applyFill="1" applyBorder="1" applyAlignment="1" applyProtection="1">
      <alignment horizontal="left" vertical="top"/>
    </xf>
    <xf numFmtId="1" fontId="18" fillId="3" borderId="26" xfId="0" applyNumberFormat="1" applyFont="1" applyFill="1" applyBorder="1" applyAlignment="1" applyProtection="1">
      <alignment horizontal="left" vertical="top"/>
    </xf>
    <xf numFmtId="1" fontId="18"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581025</xdr:colOff>
          <xdr:row>0</xdr:row>
          <xdr:rowOff>247650</xdr:rowOff>
        </xdr:to>
        <xdr:sp macro="" textlink="">
          <xdr:nvSpPr>
            <xdr:cNvPr id="48152" name="Drop Down 24" hidden="1">
              <a:extLst>
                <a:ext uri="{63B3BB69-23CF-44E3-9099-C40C66FF867C}">
                  <a14:compatExt spid="_x0000_s481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tabSelected="1" zoomScale="85" zoomScaleNormal="85" workbookViewId="0">
      <selection activeCell="B14" sqref="B14"/>
    </sheetView>
  </sheetViews>
  <sheetFormatPr defaultRowHeight="12.75" x14ac:dyDescent="0.2"/>
  <cols>
    <col min="1" max="1" width="7.5703125" style="1" customWidth="1"/>
    <col min="2" max="2" width="9" style="1" customWidth="1"/>
    <col min="3" max="3" width="63" style="1" customWidth="1"/>
    <col min="4" max="4" width="40.28515625" style="1" customWidth="1"/>
    <col min="5" max="5" width="6.140625" style="1" customWidth="1"/>
    <col min="6" max="6" width="9.7109375" style="1" customWidth="1"/>
    <col min="7" max="7" width="12.5703125" style="1" customWidth="1"/>
    <col min="8" max="16384" width="9.140625" style="1"/>
  </cols>
  <sheetData>
    <row r="1" spans="1:7" ht="25.5" x14ac:dyDescent="0.2">
      <c r="A1" s="50" t="s">
        <v>15</v>
      </c>
      <c r="B1" s="11" t="s">
        <v>11</v>
      </c>
      <c r="C1" s="12" t="s">
        <v>12</v>
      </c>
      <c r="D1" s="13" t="s">
        <v>20</v>
      </c>
      <c r="E1" s="54"/>
      <c r="F1" s="55"/>
      <c r="G1" s="14">
        <f>SUM(F3+F4)</f>
        <v>0</v>
      </c>
    </row>
    <row r="2" spans="1:7" ht="13.5" customHeight="1" x14ac:dyDescent="0.2">
      <c r="A2" s="56"/>
      <c r="B2" s="57"/>
      <c r="C2" s="58"/>
      <c r="D2" s="30"/>
      <c r="E2" s="65">
        <f>SUM(G7,G9,G11,G13)</f>
        <v>0</v>
      </c>
      <c r="F2" s="66"/>
      <c r="G2" s="31"/>
    </row>
    <row r="3" spans="1:7" ht="13.5" x14ac:dyDescent="0.2">
      <c r="A3" s="59"/>
      <c r="B3" s="60"/>
      <c r="C3" s="61"/>
      <c r="D3" s="15" t="s">
        <v>4</v>
      </c>
      <c r="E3" s="16"/>
      <c r="F3" s="32">
        <f>G7+G9+G11+G13</f>
        <v>0</v>
      </c>
      <c r="G3" s="17" t="s">
        <v>13</v>
      </c>
    </row>
    <row r="4" spans="1:7" ht="14.25" thickBot="1" x14ac:dyDescent="0.25">
      <c r="A4" s="62"/>
      <c r="B4" s="63"/>
      <c r="C4" s="64"/>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40" t="s">
        <v>5</v>
      </c>
      <c r="G6" s="29" t="s">
        <v>3</v>
      </c>
    </row>
    <row r="7" spans="1:7" x14ac:dyDescent="0.2">
      <c r="A7" s="3">
        <v>1</v>
      </c>
      <c r="B7" s="67" t="s">
        <v>16</v>
      </c>
      <c r="C7" s="68"/>
      <c r="D7" s="69"/>
      <c r="E7" s="4">
        <v>1</v>
      </c>
      <c r="F7" s="38">
        <v>0</v>
      </c>
      <c r="G7" s="5">
        <f>E7*F7</f>
        <v>0</v>
      </c>
    </row>
    <row r="8" spans="1:7" ht="297.75" customHeight="1" thickBot="1" x14ac:dyDescent="0.25">
      <c r="A8" s="6"/>
      <c r="B8" s="10">
        <v>442</v>
      </c>
      <c r="C8" s="37" t="s">
        <v>21</v>
      </c>
      <c r="D8" s="7"/>
      <c r="E8" s="8"/>
      <c r="F8" s="33"/>
      <c r="G8" s="9"/>
    </row>
    <row r="9" spans="1:7" x14ac:dyDescent="0.2">
      <c r="A9" s="3">
        <v>2</v>
      </c>
      <c r="B9" s="67" t="s">
        <v>17</v>
      </c>
      <c r="C9" s="68"/>
      <c r="D9" s="69"/>
      <c r="E9" s="4">
        <v>1</v>
      </c>
      <c r="F9" s="41">
        <v>0</v>
      </c>
      <c r="G9" s="5">
        <f>E9*F9</f>
        <v>0</v>
      </c>
    </row>
    <row r="10" spans="1:7" ht="400.5" customHeight="1" thickBot="1" x14ac:dyDescent="0.25">
      <c r="A10" s="6"/>
      <c r="B10" s="10">
        <v>873</v>
      </c>
      <c r="C10" s="37" t="s">
        <v>22</v>
      </c>
      <c r="D10" s="7"/>
      <c r="E10" s="8"/>
      <c r="F10" s="33"/>
      <c r="G10" s="9"/>
    </row>
    <row r="11" spans="1:7" x14ac:dyDescent="0.2">
      <c r="A11" s="3">
        <v>3</v>
      </c>
      <c r="B11" s="67" t="s">
        <v>18</v>
      </c>
      <c r="C11" s="68"/>
      <c r="D11" s="69"/>
      <c r="E11" s="4">
        <v>1</v>
      </c>
      <c r="F11" s="41">
        <v>0</v>
      </c>
      <c r="G11" s="5">
        <f>E11*F11</f>
        <v>0</v>
      </c>
    </row>
    <row r="12" spans="1:7" ht="294" customHeight="1" thickBot="1" x14ac:dyDescent="0.25">
      <c r="A12" s="6"/>
      <c r="B12" s="10">
        <v>1595</v>
      </c>
      <c r="C12" s="37" t="s">
        <v>23</v>
      </c>
      <c r="D12" s="7"/>
      <c r="E12" s="8"/>
      <c r="F12" s="39"/>
      <c r="G12" s="9"/>
    </row>
    <row r="13" spans="1:7" x14ac:dyDescent="0.2">
      <c r="A13" s="34">
        <v>4</v>
      </c>
      <c r="B13" s="51" t="s">
        <v>19</v>
      </c>
      <c r="C13" s="52"/>
      <c r="D13" s="53"/>
      <c r="E13" s="35">
        <v>1</v>
      </c>
      <c r="F13" s="49">
        <v>0</v>
      </c>
      <c r="G13" s="36">
        <f>E13*F13</f>
        <v>0</v>
      </c>
    </row>
    <row r="14" spans="1:7" ht="292.5" customHeight="1" thickBot="1" x14ac:dyDescent="0.25">
      <c r="A14" s="42"/>
      <c r="B14" s="43">
        <v>9294</v>
      </c>
      <c r="C14" s="44" t="s">
        <v>24</v>
      </c>
      <c r="D14" s="45"/>
      <c r="E14" s="46"/>
      <c r="F14" s="47"/>
      <c r="G14" s="48"/>
    </row>
  </sheetData>
  <mergeCells count="7">
    <mergeCell ref="B13:D13"/>
    <mergeCell ref="E1:F1"/>
    <mergeCell ref="A2:C4"/>
    <mergeCell ref="E2:F2"/>
    <mergeCell ref="B7:D7"/>
    <mergeCell ref="B9:D9"/>
    <mergeCell ref="B11:D1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8152" r:id="rId4" name="Drop Down 24">
              <controlPr defaultSize="0" autoLine="0" autoPict="0">
                <anchor moveWithCells="1">
                  <from>
                    <xdr:col>4</xdr:col>
                    <xdr:colOff>38100</xdr:colOff>
                    <xdr:row>0</xdr:row>
                    <xdr:rowOff>0</xdr:rowOff>
                  </from>
                  <to>
                    <xdr:col>5</xdr:col>
                    <xdr:colOff>581025</xdr:colOff>
                    <xdr:row>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2012-08-06T12:17:14Z</dcterms:modified>
</cp:coreProperties>
</file>