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18" r:id="rId2"/>
  </sheets>
  <calcPr calcId="145621"/>
</workbook>
</file>

<file path=xl/calcChain.xml><?xml version="1.0" encoding="utf-8"?>
<calcChain xmlns="http://schemas.openxmlformats.org/spreadsheetml/2006/main">
  <c r="G7" i="18" l="1"/>
  <c r="E2" i="18" s="1"/>
  <c r="G9" i="18"/>
  <c r="G11" i="18"/>
  <c r="F3" i="18" l="1"/>
  <c r="G1" i="18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2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<sst xmlns="http://schemas.openxmlformats.org/spreadsheetml/2006/main" count="23" uniqueCount="23">
  <si>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</si>
  <si>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</si>
  <si>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</si>
  <si>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</si>
  <si>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</si>
  <si>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</si>
  <si>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</si>
  <si>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</si>
  <si>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</si>
  <si>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</si>
  <si>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</si>
  <si>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</si>
  <si>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</si>
  <si>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</si>
  <si>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</si>
  <si>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12</t>
  </si>
  <si>
    <t>Alpha spectrometer</t>
  </si>
  <si>
    <t>Portable germanium detector with lead shielding for in-situ measurement, ISOCS software</t>
  </si>
  <si>
    <t>Planar germanium detector, with vertical cryostat configuration</t>
  </si>
  <si>
    <t>TOTAL DAP PRICE OF LOT No12:</t>
  </si>
  <si>
    <t>Portable alpha spectrometer  for professional radon monitoring
Features
• Battery or mains powered measurement of radon in air, soil, water, building materials
• Simultaneous monitoring of temperature, pressure, humidity and optionally radon progenies
• Optimal sensitivity: Alpha spectrometric detector with 5 cpm at 100 Bq/m³ (3 pCi/l)
• Linear response from 2 – 2.000.000 Bq/m³ (0.05 – 50 000 pCi/l)
• Reloc sensor
• Powerful software for reading out data, tabelar and graphic work-up, documentation and presentation
• Up to two additional inputs for external sensors
Type of radon detector:  ionization chamber HV = 750 VDC
Mode of operation: 3D alpha spectroscopy and current mode
Total / active detector volume: 0,62 liter / 0,56 liter
Detector filling mechanism: design optimized for fast passive diffusion (10/60 min cycle) flow mode (1/10 min cycle)
Instrument calibration error: 3% (plus uncertainty of primary standard)
System linearity error:&lt; 3% within total range
Transient response function (time delay) signal: &gt; 30% after 10 min / signal &gt; 70% after 20 min / signal &gt; 90% after 30 min
Sensitivity of detector: 1 CPM at 20 Bq/m³ (0,55 pCi/l)
Background signal due to internal detector contamination (delivery status): &lt; 1 Bq/m³ (0,03 pCi/l)
Operating range: -10 … +50 °C (+14 … 122°F) / 700 … 1.100 mbar / 0 … 99 %rH
Delivery address:Institut za nuklearne nauke `Vinča`, P.Box 522, 11001 Beograd</t>
  </si>
  <si>
    <t>Active area: 5000 mm2
 Active thickness: 30 mm
 FWHM resoultion: 1950 eV at 1.33 MeV;  720 eV at 122 keV;  480 eV at 5.9 keV
 Endcap diameter: 101.6 mm
 Standard configuration: Vertical Dipstick Slimline Cryostat with 30 liter dewar, 0.6 mm Carbon Epoxy window, Preamplifier, 3 meter Cable set, Detector manual
Delivery address:Prirodnomatematički fakultet u Novom Sadu, Trg Dositeja Obradovica 4, 21 000 Novi Sad</t>
  </si>
  <si>
    <t xml:space="preserve">p-type coaxial germanium detector:
• Rel.efficiency: 20% at 1.33 MeV
• FWHM resolution: 2.0 keV at 1.33 MeV; 1100 eV at 122 keV
• Peak to Compton ratio:    46 : 1
• Peak shape:  2.00 FWTM/FWHM,  3.00 FWFM/FWHM
•Preamplifier, 3 m cable set, Detector manual
• Portable Multi attitude flanged cryostat:
- 7.0 liter dewar
- 5 days holding time
•Characterization of detector for using of in-situ efficiency calibration software
•In-situ efficiency calibration software
• Mathematical efficiency calibration for Ge detector
• No radioactive efficiency sources needed
 Delivery address:Prirodnomatematički fakultet u Novom Sadu, Trg Dositeja                
 Obradovica 4,  21 000 Novi Sad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</si>
</sst>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0" fontId="15" fillId="2" borderId="27" xfId="0" applyFont="1" applyFill="1" applyBorder="1" applyAlignment="1" applyProtection="1">
      <alignment horizontal="center" vertical="top" wrapText="1"/>
    </xf>
    <xf numFmtId="1" fontId="12" fillId="3" borderId="28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9" xfId="0" applyFont="1" applyFill="1" applyBorder="1" applyAlignment="1" applyProtection="1">
      <alignment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714375</xdr:colOff>
          <xdr:row>0</xdr:row>
          <xdr:rowOff>266700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abSelected="1" topLeftCell="A9" zoomScale="85" zoomScaleNormal="85" workbookViewId="0">
      <selection activeCell="B10" sqref="B10"/>
    </sheetView>
  </sheetViews>
  <sheetFormatPr defaultRowHeight="12.75" x14ac:dyDescent="0.2"/>
  <cols>
    <col min="1" max="1" width="7.5703125" style="1" customWidth="1"/>
    <col min="2" max="2" width="9" style="1" customWidth="1"/>
    <col min="3" max="3" width="57.42578125" style="1" customWidth="1"/>
    <col min="4" max="4" width="37.57031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4.75" customHeight="1" x14ac:dyDescent="0.2">
      <c r="A1" s="10" t="s">
        <v>15</v>
      </c>
      <c r="B1" s="11" t="s">
        <v>11</v>
      </c>
      <c r="C1" s="12" t="s">
        <v>12</v>
      </c>
      <c r="D1" s="13" t="s">
        <v>19</v>
      </c>
      <c r="E1" s="47"/>
      <c r="F1" s="48"/>
      <c r="G1" s="14">
        <f>SUM(F3+F4)</f>
        <v>0</v>
      </c>
    </row>
    <row r="2" spans="1:7" ht="14.25" customHeight="1" x14ac:dyDescent="0.2">
      <c r="A2" s="49"/>
      <c r="B2" s="50"/>
      <c r="C2" s="51"/>
      <c r="D2" s="30"/>
      <c r="E2" s="58">
        <f>SUM(G7,G9,G11)</f>
        <v>0</v>
      </c>
      <c r="F2" s="59"/>
      <c r="G2" s="31"/>
    </row>
    <row r="3" spans="1:7" ht="15.75" customHeight="1" x14ac:dyDescent="0.2">
      <c r="A3" s="52"/>
      <c r="B3" s="53"/>
      <c r="C3" s="54"/>
      <c r="D3" s="15" t="s">
        <v>4</v>
      </c>
      <c r="E3" s="16"/>
      <c r="F3" s="32">
        <f>G7+G9+G11</f>
        <v>0</v>
      </c>
      <c r="G3" s="17" t="s">
        <v>13</v>
      </c>
    </row>
    <row r="4" spans="1:7" ht="14.25" thickBot="1" x14ac:dyDescent="0.25">
      <c r="A4" s="55"/>
      <c r="B4" s="56"/>
      <c r="C4" s="57"/>
      <c r="D4" s="18" t="s">
        <v>7</v>
      </c>
      <c r="E4" s="19"/>
      <c r="F4" s="20"/>
      <c r="G4" s="21"/>
    </row>
    <row r="5" spans="1:7" ht="14.25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36" t="s">
        <v>5</v>
      </c>
      <c r="G6" s="29" t="s">
        <v>3</v>
      </c>
    </row>
    <row r="7" spans="1:7" x14ac:dyDescent="0.2">
      <c r="A7" s="3">
        <v>1</v>
      </c>
      <c r="B7" s="44" t="s">
        <v>16</v>
      </c>
      <c r="C7" s="45"/>
      <c r="D7" s="46"/>
      <c r="E7" s="4">
        <v>1</v>
      </c>
      <c r="F7" s="34">
        <v>0</v>
      </c>
      <c r="G7" s="5">
        <f>E7*F7</f>
        <v>0</v>
      </c>
    </row>
    <row r="8" spans="1:7" ht="317.25" customHeight="1" thickBot="1" x14ac:dyDescent="0.25">
      <c r="A8" s="6"/>
      <c r="B8" s="9">
        <v>436</v>
      </c>
      <c r="C8" s="33" t="s">
        <v>20</v>
      </c>
      <c r="D8" s="40"/>
      <c r="E8" s="7"/>
      <c r="F8" s="35"/>
      <c r="G8" s="8"/>
    </row>
    <row r="9" spans="1:7" x14ac:dyDescent="0.2">
      <c r="A9" s="3">
        <v>2</v>
      </c>
      <c r="B9" s="44" t="s">
        <v>17</v>
      </c>
      <c r="C9" s="45"/>
      <c r="D9" s="46"/>
      <c r="E9" s="4">
        <v>1</v>
      </c>
      <c r="F9" s="34"/>
      <c r="G9" s="5">
        <f>E9*F9</f>
        <v>0</v>
      </c>
    </row>
    <row r="10" spans="1:7" ht="190.5" customHeight="1" thickBot="1" x14ac:dyDescent="0.25">
      <c r="A10" s="6"/>
      <c r="B10" s="9">
        <v>439</v>
      </c>
      <c r="C10" s="33" t="s">
        <v>22</v>
      </c>
      <c r="D10" s="40"/>
      <c r="E10" s="7"/>
      <c r="F10" s="35"/>
      <c r="G10" s="8"/>
    </row>
    <row r="11" spans="1:7" x14ac:dyDescent="0.2">
      <c r="A11" s="3">
        <v>3</v>
      </c>
      <c r="B11" s="44" t="s">
        <v>18</v>
      </c>
      <c r="C11" s="45"/>
      <c r="D11" s="46"/>
      <c r="E11" s="4">
        <v>1</v>
      </c>
      <c r="F11" s="34">
        <v>0</v>
      </c>
      <c r="G11" s="5">
        <f>E11*F11</f>
        <v>0</v>
      </c>
    </row>
    <row r="12" spans="1:7" ht="105.75" customHeight="1" thickBot="1" x14ac:dyDescent="0.25">
      <c r="A12" s="37"/>
      <c r="B12" s="38">
        <v>1111</v>
      </c>
      <c r="C12" s="39" t="s">
        <v>21</v>
      </c>
      <c r="D12" s="40"/>
      <c r="E12" s="41"/>
      <c r="F12" s="43"/>
      <c r="G12" s="42"/>
    </row>
  </sheetData>
  <mergeCells count="6">
    <mergeCell ref="B9:D9"/>
    <mergeCell ref="B11:D11"/>
    <mergeCell ref="E1:F1"/>
    <mergeCell ref="A2:C4"/>
    <mergeCell ref="E2:F2"/>
    <mergeCell ref="B7:D7"/>
  </mergeCells>
  <pageMargins left="0.23622047244094488" right="0.23622047244094488" top="0.51181102362204722" bottom="0.51181102362204722" header="0.23622047244094488" footer="0.23622047244094488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714375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2012-08-28T08:44:54Z</dcterms:modified>
</cp:coreProperties>
</file>