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8" r:id="rId2"/>
  </sheets>
  <calcPr calcId="145621"/>
</workbook>
</file>

<file path=xl/calcChain.xml><?xml version="1.0" encoding="utf-8"?>
<calcChain xmlns="http://schemas.openxmlformats.org/spreadsheetml/2006/main">
  <c r="E2" i="48" l="1"/>
  <c r="F3" i="48"/>
  <c r="G21" i="48" l="1"/>
  <c r="G19" i="48"/>
  <c r="G17" i="48"/>
  <c r="G15" i="48"/>
  <c r="G13" i="48"/>
  <c r="G11" i="48"/>
  <c r="G9" i="48"/>
  <c r="G7" i="48"/>
  <c r="G1" i="48"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3" authorId="1">
      <text>
        <r>
          <rPr>
            <b/>
            <sz val="5"/>
            <color indexed="81"/>
            <rFont val="Tahoma"/>
            <family val="2"/>
          </rPr>
          <t xml:space="preserve">
</t>
        </r>
        <r>
          <rPr>
            <b/>
            <sz val="12"/>
            <color indexed="81"/>
            <rFont val="Tahoma"/>
            <family val="2"/>
          </rPr>
          <t>Insert CIF price</t>
        </r>
      </text>
    </comment>
    <comment ref="D14"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5" authorId="1">
      <text>
        <r>
          <rPr>
            <b/>
            <sz val="5"/>
            <color indexed="81"/>
            <rFont val="Tahoma"/>
            <family val="2"/>
          </rPr>
          <t xml:space="preserve">
</t>
        </r>
        <r>
          <rPr>
            <b/>
            <sz val="12"/>
            <color indexed="81"/>
            <rFont val="Tahoma"/>
            <family val="2"/>
          </rPr>
          <t>Insert CIF price</t>
        </r>
      </text>
    </comment>
    <comment ref="D16"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7" authorId="1">
      <text>
        <r>
          <rPr>
            <b/>
            <sz val="5"/>
            <color indexed="81"/>
            <rFont val="Tahoma"/>
            <family val="2"/>
          </rPr>
          <t xml:space="preserve">
</t>
        </r>
        <r>
          <rPr>
            <b/>
            <sz val="12"/>
            <color indexed="81"/>
            <rFont val="Tahoma"/>
            <family val="2"/>
          </rPr>
          <t>Insert CIF price</t>
        </r>
      </text>
    </comment>
    <comment ref="D1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9" authorId="1">
      <text>
        <r>
          <rPr>
            <b/>
            <sz val="5"/>
            <color indexed="81"/>
            <rFont val="Tahoma"/>
            <family val="2"/>
          </rPr>
          <t xml:space="preserve">
</t>
        </r>
        <r>
          <rPr>
            <b/>
            <sz val="12"/>
            <color indexed="81"/>
            <rFont val="Tahoma"/>
            <family val="2"/>
          </rPr>
          <t>Insert CIF price</t>
        </r>
      </text>
    </comment>
    <comment ref="D2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21" authorId="1">
      <text>
        <r>
          <rPr>
            <b/>
            <sz val="5"/>
            <color indexed="81"/>
            <rFont val="Tahoma"/>
            <family val="2"/>
          </rPr>
          <t xml:space="preserve">
</t>
        </r>
        <r>
          <rPr>
            <b/>
            <sz val="12"/>
            <color indexed="81"/>
            <rFont val="Tahoma"/>
            <family val="2"/>
          </rPr>
          <t>Insert CIF price</t>
        </r>
      </text>
    </comment>
    <comment ref="D2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<sst xmlns="http://schemas.openxmlformats.org/spreadsheetml/2006/main" count="33" uniqueCount="31">
  <si>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</si>
  <si>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</si>
  <si>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</si>
  <si>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</si>
  <si>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</si>
  <si>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</si>
  <si>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</si>
  <si>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</si>
  <si>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</si>
  <si>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</si>
  <si>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</si>
  <si>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</si>
  <si>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</si>
  <si>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</si>
  <si>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</si>
  <si>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155</t>
  </si>
  <si>
    <t>Microscope</t>
  </si>
  <si>
    <t xml:space="preserve">Transmission and reflection polarizing microscope </t>
  </si>
  <si>
    <t>mikroskop</t>
  </si>
  <si>
    <t>Photonic system for cell imaging</t>
  </si>
  <si>
    <t xml:space="preserve">Digital confocal microscope </t>
  </si>
  <si>
    <t>Automatic microscope system</t>
  </si>
  <si>
    <t>TOTAL DAP PRICE OF LOT No155:</t>
  </si>
  <si>
    <t>1. Microscope stand - lower stand part illumination- transmitted-light illumination with switchable diffusion disk- dovetail mount for attachable stage carriers- 24 mm focus lift- adjustable focus stop- 6-position filter wheel for dia. 36 mm filters- mount for 2-position filter slider 14x40, 36 mm- upper stand part- nosepiece 6x brightfield/darkfield DIC, M27- HD reflected-light illumination- mechanical safety shutter and switchable diffusion disk- dovetail mount for changeable reflector turrets and reflector slider- mount for luminous-field diaphragm slider and aperture stop slider or FL attenuator, discrete and filter slider 14x40 mm and polarizer slider A 6x30 mm  2. Stop slider A 14x40 mm with luminous-field diaphragm usable with reflected-light illuminator  3. Stop slider A 14x40 mm with aperture stop usable with reflected-light illuminator  4. Reflector turret 6x man., changeable, for P&amp;C modules  5. Filter set D containing 3 grey filters 0.015/0.06/0.25, d=36 mm  6. Filter slider D 14x40 mm, 2 positions for filter diameter 36 mm for transmitted light  7. Conversion filter CB 3, d=36x2  8. Binocular phototube 20°/23 (100:0/0:100), upright image  with sliding prism, camera port with interface 60N  9. Sideport ISCP 60N P&amp;C left 0.63x for transmitted light Infinity Space Camera Port with 2 switching positions 100% VIS and mount for  P&amp;C module, integrated camera factor 0.63x, compatible with camara adapters  0.63x and higher  10. Reflector module brightfield ACR P&amp;C for reflected light  11. Stage carrier D/A; attachable and vertically adjustable  12. Condenser carrier with vertical adjustment on both sides  13. Mechanical stage 75x50 R with hardcoat anodized surface 220 x 170 mm stage plate, covered X-guide positioned at bottom, right drive 135 mm (extendable by 15 mm) with friction setting  14. Specimen holder basic for one-hand operation, spring lever left  15. Dust protection Set M consisting of dust cover (L650xW200xH570 mm), eyepiece cover and protection cap for luminous-field diaphragm optics  16. Illuminator with quartz collector lamp mount and heat-reflecting filter  17. 12 V 100 W halogen lamp  18. Power supply external and LED lamps stabilized, 90...246V/50...60Hz/225VA, 0...12V DC. Incl. 2 lamp sockets. With country-specific line cable.  19. Reflector module Reflection avoided through tilted mount for emission filters, max. filter thickness:  5 mm  20. Filter set (Blue)  21. Filter set (Green) 22. Filter set 20 Rhodamin (Red) 23. Antiglare screen 24. Illuminator inclusive built in power supply, lamp module, infrared filter and CAN-BUS cable. Fluorescence light source with integrated shutter with trigger capability (5V TTL),  that works stepper motor controlled, fast and vibration free. With CAN connection for switching the shutter. 25. Lightguide HXP with liquid fill, 2m (D) ø3mm x 2000mm  26. Illumination adapter for light sources with light guide  27. Shutter remote control incl. connecting cable 2 m. Usable as knuckle switch or pedal switch. 28. Objective 5x/0,15Ph1  29. Objective 10x/0,25 M27 (WD=4.5mm)  30. Objective 20x/0.45 M27 (WD=0.46mm) 31. Objective 40x/0.75 M27  (WD=0.71mm), incl. Cover glasses, high performance, D=0.17mm, box with 100 pc. 32. Objective 100x/1.30 Oil M27(WD=0.20mm), incl. Immersol 518 F, oiler 20ml and Cover glasses, high performance,D=0.17mm, box with 100 pc. 33. DIC slider  34. Condenser, achromatic-aplanatic with front lens switchable on the left and right. 5-position modulator disk. 4 centerable positions with Ph1, Ph2, Ph3 and darkfield stop 0.65. 1 brightfield position with aperture stop. For objectives 1.0-100x, WD=1.0mm  35. Condenser modules with polarizer  36. Slider 10x/0.25  37. Slit-diaphragm 2mm for integration into the modulator disk  38. Slider 20x/0.45  39. Slit-diaphragm 4.5mm for integration into the modulator disk  40. Analyzer module for transmitted light optimized for DIC in transmitted light, not suitable for polarization  41. Analyzer module for transmitted light  42. Eyepiece PL 10x/23 Br. foc.  43. Eyepiece eyecup  44. Digital Microscopy Camera 5s with driver software, configuration tool and connection cable USB 2.0, 3m. Sensor: 5 Megapixels, color  Basic resolution: 2560 (H) x 1920 (V) = 5.0 Megapixels Pixel size: 2.2 μm x 2.2 μm Sensor size: 5.7 mm x 4.28 mm equivalent 1/2.5" (diagonal 7.1 mm) Live frame rate (depending on hardware and software configuration): H x V  Frame Rate 800 x 600 max. 13  Digitization: 3 x 8 bit/pixel  Integration time: 10 μs up to 2 s  Interfaces: 1x SD card slot, 1x mini USB 2.0, 1x AV (S-Video), 1x DVI- D (HDMI) Spectral range: Approx. 400 nm-700 nm, IR filter  Read-out mode: Progressive  Optical interface: C-mount  Housing: blue anodized aluminium  Registration: CE  Ambient conditions: +5° ... +45° Celsius, 10% .... 80% relative air humidity, not  condensing, free air circulation required  Power connection: via USB 2.0 or external power supply (optional) Dual color LED: Power on and ready for capture (green); Recording (blinking green); Not ready (red); Error (blinking red) Integrated slot: SD card slot for SD and SDHC cards  Recording: Switch for image capture Set new white balance: Switch for new setup Supported operating systems: Windows XP, Windows 7  45. Camera Adapter 60N-C 2/3" 0.5x 46. Digital Microscopy Camera ICm1 Rev.1 (D) incl. driver software and FireWire / IEEE1394 b/a interface cable Number of Pixels: 1388 (H) x 1038 (V) = 1.4 Mega pixel monochrome Pixel size: 4.65 μm x 4.65 μm Chip size: 1/2" Spectral range: With protection glass approx. 400 to 1000 nm Live frame rates (depending on hardware and software configuration): H x V  Frame Rate@1ms 1388 x 1038 15 fps Readout of Sensor Sub-Regions ("ROI"): Adjustable Digitization: 12 Bit / Pixel Dynamic Range: Typical 1000 : 1 (60 dB) Integration Time: 1 ms to approx. 4 s Interface (camera): IEEE1394b interface Interface (PC / board): IEEE1394a interface Optical Interface: C-Mount Size / Weight: approx. 4.5 cm x 4.5 cm x 5.3 cm / 500 g Housing: Blue varnished aluminum Registration: CE Power Supply: via FireWire interface Environmental conditions: +5° ... +45° Celsius  47. Apropriate softwares 48. PC, Windows 7, Monitor 24"
Delivery address:  Institut za hemiju, tehnologiju i metalurgiju u Beogradu,  Belgrade, Studentski trg 12-16, Serbia</t>
  </si>
  <si>
    <t>Magnification: 40X-1,000X for observation 
Eyepiece Tube-Trinocular inclined 30′ built in betrland lens with fixed diaphragm, 1X magnification factor 
 Intermediate Tube: Built in analyzer rotatable, removable from optical path vernier reading to 6′ DIN compensator slot
 Revolving Nosepiece Stage: Centering quadruple nosepiece interchangeable 160mm" circular graduated stage 1o increments and vernier reading to 6′, lick stops at every 45o 
 Illumination: Kochler system; centerable and focusable 12V-50W halogen lamp 
 Eyepiece Lens: CFW 10X with diopter adjustment: i. CFW 10 CM with diopter adjustment with crosslines and micrometer ii. CFW 10XM (photo mask) with diopter adjustment 
 Objective CF achromat P-4X N.A. 0.10 i. CF achromat P-10X N.A. 0.25 ii. CF achromat P-10X N.A. 0.65, spring loaded iii. CF achromat P-100X N.A. 1.25 Oil-immersion, spring-loaded iv. CF achromat P-2.5 N.A. 
 Condenser: Achromat strain-free condenser, N.A. 0.90, with iris diaphragm 
 Photography: Fully automatic via silicon photodiode i. A 30% area of 35 mm picture format is measured 
 Base: Builtin transformer with voltage control, field diaphragm built-in supplied with 45 mm filters NCBIO, GIF, ND2 and ND16
 Power Requirements: AC 230 V, S0Hz 1o 
 Camera- Digital Color CCD Sensor Pixel Size 4.65 micron x 4.65 microns (min), resolution 1.4 mega pixel (minimum), Camera Speed - Frame Rate 10 fps (min) at full resolution. 
 Image analysis software for image analysis- Modules for Interactive measurements, digital auto focus, extended annotations and multi view. 
 Computer- Suitable PC, Monitor, printer and UPS 
Delivery address:  Filozofski fakultet u Beogradu, Čika Ljubina 18-20, 11000 Belgrade, Serbia</t>
  </si>
  <si>
    <t>Research-grade upright microscope with fixed stage for single patch-clamp electrophysiology and cell imaging using ratiometric fluorescence probes on tissue slices Microscope frame (upper and lower part) with corresponding optics to achieve  light path for epifluorescence applications, DIC visualization and brightfield imaging of thick specimens such as tissue slices   Massive fixed stage, manual microscope translator    
Lamp house with 100 W halogen lamp for IR applications, with collector lens, IR-cold mirror and bulb  Power supply for 100 W Halogen lamp, cable for connecting halogen lamp  Reflected light illuminator, 5 or 6 position filter turret, aperture, analyzer slider for reflected light polariser for visible and IR-DIC  Bi- or trinocular phototube  Focusable eyepiece, nosepiece with DIC prism  1 empty filter holder/cube  Long working distance condenser for BF/POL/DIC  C-mount adapter for camera together with a ccd camera adapter (to work with the chosen illumination/imaging system optics from proj ON173040 code 1838)  Fluorescence optical epi fluorescence attachment (to work with illumination/imaging system optics from proj ON173040 code 1838)    Narrow IR interference filter for IR microscopy, DIC prisms for 10x and 40x objectives  Image video adapter tube  
Objective, 10x, water immersion long working distance, for electrophysiology applications   Objective, 40x water immersion, for electrophysiology applications with IR, VIS and UV fluorescent transmission. Following characteristics are required: N.A. 0.8 or greater
 long working distance 3 mm  excellent spectral transmission in UV, (at 350nm and at 380nm), in order to work in fura2 and SBFI applications as well as in VIS and DIC  &gt;50%  angle of pipette approach minimal  30 deg
Micromanipulator for patch-clamp, right-handed. Following characteristics are required: true approach axis  resolution of fine movement 0.1 microm or less  length of fine travel  150 microm or more
Mount to be assembled with micromanipultor: steinless steel (or aluminium), manipulator/chamber platform, and low profile adapters for shallow angle approach  
Delivery address:   Institut za biološka istraživanja `Siniša Stanković` u Beogradu,  bul. Despota Stefana 142, Belgrade, Serbia</t>
  </si>
  <si>
    <t>Monochromator-based microscope illumination complete imaging platform, for high speed, high sensitivity microscope imaging during patch clamping
1. Monochromator of following characteristics:  
 bandwidth resolution (nm)  1nm
 wavelength range (nm) 330-650
 200nm transition &lt;2ms
2. Xenon lamp with highly stabilized power supply
3. Quartz fiber or UV transmitting liquid light guide  to couple monochromator illumination to the microscope condenser 
4. Microscope coupling to the microscope to be purchased for the project III41014 code 1837
5. Fura-2 filter set (dichroic and wide band emitter) dimensions for microscope for the project III41014 code 1837
6. Synchronisation electronics between the illuminator and the camera
7. High speed and high sensitivity digital monochrome interline CCD camera, with capability of vibration free operation while cooled (through remote fan option or fan switch-off  option)
 pixel size  6.45x6.45μm
 image area 9x7 mm
 chip resolution 1392x1040
 Quantum efficiency (at 500nm)  60% or greater
 digitization 12 bit or more
 speed (for full frame) 10fps
 while running in vibration free mode cooled at minimally (°C)  -30
 read noise at 10 MHz (e-) &lt;6 
 dark current (at min temperature) (e-/pixel/s) 0.001 
 maximal readout rate (MHz) 20
8. Software for high speed on line image acquisition, real time system control
option: the offer obtained through public procurement process that comprizes the complete system for illumination and imaging, imaging workstation and comprehensive software package will be favored 
Delivery address:   Institut za multidisciplinarna istraživanja u Beogradu, Bulevar Despota Stefana 142, Belgrade, Serbia</t>
  </si>
  <si>
    <t xml:space="preserve"> Binocular phototube  with eyepiece 10x and with min. FOW 23
 Halogen illuminator  min.12V 100W with possibility to adjust  on stand or/and on macro/micro wheel
 Objectives:  10x/0.30, 20x/0.50, 40x/0,75 and 100x/1.30Oil
 Motorized  Z stack  with  step size min.25nm
 6 position coded nosepiece
 Light and contrast manager
 TFT display for controlling and configuring  microscope  without PC
 6 position motorized reflector turret
 Integrated  filters  for transmitted light  min. 8 pieces
 Achromatic-aplanatic universal condenser 0.9 H D Ph DIC, mot  with minimum 8 position  and for objectives  from 1 up to 100x
 Bright field, dakfield, phase contrast and DIC contrast on all objectives
 Digital  color  microscope camera: 5 Mpix, Interfaces: 1x SD card slot, 1x mini USB 2.0, 1x AV (S-Video), 1x DVI- D (HDMI)
 Image processing software
 PC, Windows 7, monitor (24”)
Delivery address:   Institut za kukuruz `Zemun Polje` u Beogradu,  Slobodana Bajica1 , Zemun Polje, Belgrade, Serbia</t>
  </si>
  <si>
    <t>The confocal laser  microscope is designed for nanometer level imaging, 3D measurement  and roughness measurement of metal materials. Magnification ranges from 108x - 17,280x. 
Technical description - Specifications 
Optical System: UIS2 Optical System (Infinity-corrected)
Total Magnification: 100x - 17000x
Field of View: 2560x2560 - 16x16 µm
Display Resolution: 1 nm
Microscope Frame
 Observation Method: BF/DIC/Laser/Laser Confocal DIC
 Laser: 405 nm Semiconductor Laser
 Detector: Photomultiplier
 White Light: White LED
 Detector: 1/1.8-inch 2-megapixel Single-panel CCD
 Focus 
  Z Stage:  Stroke: 100 mm, Maximum Height of Specimen: 100 mm
  Z Revolving Nosepiece: Stroke: 10 mm, Resolution:  0.01 µm,       Repeatability50x: σn-1=0.012 µm 
    Accuracy 0.2+L/100 μm or Less (L=Measuring Length μm)
  Motorized 6 position nosepiece 
  Frame grabber
  Differential Interference Contrast Unit Differential Interference Contrast    Slider: U-DICR,Polarizing Plate Unit Built-in
 Objective Lens: Plan Semi-apochromat: 5x, 10x; Plan Apochromat: 20x, 50x,      100x 
 Optical Zoom: 1x - 8x 
Stage:  Motorized Stage ultrasonic type: 100x100 mm
Workstation PC, monitor and corresponding software 
Installation, Travel Expense, Training
Delivery address:   IMS - Institut za ispitivanje materijala Srbije a.d. U Beogradu, Bulevar vojvode Misica 43, 11000 Beograd, Serbia</t>
  </si>
  <si>
    <t>MIKROSKOP (BF) + Fluo 6-fold Nosepiece Mech. stage with rotation (for 1 specimen)slideholder 1 specimen Documentation tube BDT 25+ V100/50/0 Tube top (for 1 camera) Eyepieces HC PLAN S 10x/25 Br. M PL FLUOTAR objectives (2.5x, 5x, 10x, 20x, 40x,) (Solid State Fluorescence Light Source) LAS application software for PC 1 LAS Analysis Bundle(contains: Measurement,Ext.Annotation,Analysis) 0.55x c-mount adapter, HC microscope base stand, consisting of stand base including transmitted light axis with motorized aperture and field diaphragms,motorized shutter, automatic Constant Color Intensity Control (CCIC), with 7 keys for automatic Illumination Management (controlling aperture, field diaphragms and light intensity), with 6 programmable functions keys for automatic Contrast Management, with new LCD-Display. Manual Z drive,with one focussing knob for coarse and fine movement and one focussing knob for fine movement only. Coarse drive 3.5mm per rotation, fine drive 0.2mm per rotation. Complete moving range is 45 up to 50mm (moving range of the focus drive is 25mm) depending on condenser type. Power supply 12V/100W, USB 2.0 cable for PC-connection, mains connection 90-250V, 50-60Hz. Including user manual,  Application Suite software CD,sheet with labels for programmable keys. Ground plate without filter magazine New Stand top with coded 6-fold objective nosepiece M25 (25mm thread), including new 1 " fluorescence axis with motorized FIM (Fluorescence Intensity Manager) and motorized field diaphragm disc, with motorized 5-fold turret for fluorescence filter cubes and incident light reflectors BF, ICR, POL/IGS (DF and Smith cannot be adapted) and analyzer block. Including cover for objective turret. Cover for all kinds of stand tops.700 Condenser BF, motorized condenser with motorized top lens, automatic Koehler illumination, for objectives 1.25x-100x, for BF and POL contrast  Condenser head 0.90 S1 mechanical stage for biological and industrial applications, with ceramic coated plate, 110° rotation, travel range 76x25mm, right hand handling, with bracket and condenser holder Object holder for biological applications, for use with mechanical stages, for 1 specimen, single-hand-operation, right-handed mechanical documentation tube, with fixed viewing angle 30°, field of view 25, variable beam splitters, 3 beam splitter positions: 100% eyepieces, 50% eyepieces:50% documentation port, 100% documentation port  Lamphousing 107/2 , with lamp mount for halogen lamp 12V 100W non adjustable, with 1-lens collector and heat protection filter, mains cable 0.55m (Solid State Fluorescence Light Source)Basic illumination device for Fluorescence microscopy with slots for up to 5 different LED Modules. No LED Module included (please order from separate list). Separate Touch Control Panel needed. Power supply included. For use with incubators please order additional adapter. Tube adapter for mounting on documentation tubes , with port for 1 documentation devicet  Eyepiece HC PLAN s 10x/25 Br. M Objective  5x/0.15 Free working distance: 12.0 mm For use with and without Cover Glass Suitable for DIC (prism C,C1,C2) Objective  10x/0.3; free working distance: 11.0 mm For use with and without Cover Glass Suitable for DIC (prism D1/D) Objective  20x/0.50 Free working distance: 1.15 mm For use with a 0.17 mm Cover Glass (DIN/ISO) Not suitable for Incident Light, except Fluorescence  Objective  40x/0.75 Free working distance: 0.40 mm For use with a 0.17 mm Cover Glass (DIN/ISO) Not suitable for Incident Light, except Fluorescence  Objective  2.5x/0.07 Free working distance: 11.3 mm For use with and without Cover Glass LED Module . Excitation wavelength 470nm.Filtercube 470nm LED Ex:et470/40, Em:et525/50, Di:495 Contains:Image Analysis Module  Interactive Measurement Module  Annotation Module  digital camera with sw kit, colour digital camera for on-screen microscope image display, resolution 2048x1536 pixels, 3.1 Mpixels, 1/2" CMOS sensor progressive scan, pixel size 3.2 μm x 3.2 μm, colour filter RGB (Bayer), colour depth 30 bits, exposure time 0.1msec- 2 sec, A/D converter 10 bit, dynamic range &gt;55dB, full size live image, max.18 frames per sec. (depending on the PC performance), gain 1x - 4x, shading correction, optical C- mount, recommended video adapter 0.5x, supported operating systems WindowsXP or WindowsVista, Firewire 1394b interface, Firewire a-b cable 3m, C-mount adapter 0.55x HC, for 1/2" and 0.55" cameras
Delivery address:   Medicinski fakultet u Beogradu,  Dr Subotića 4/2, 11000 Beograd, Serbia</t>
  </si>
  <si>
    <t>Microscope description:Upright  research microscope consisting of stand base including transmitted light axis with motorized aperture and field diaphragms, motorized shutter, automatic Constant Color Intensity Control (CCIC), with 7 keys for automatic Illumination Management (controlling aperture, field diaphragms and light intensity), with 6 programmable functions keys for automatic Contrast Management, with new LCD-Display, with filtermagazine for Transmitted Light.  Manual Z drive, with one focussing knob for coarse and fine movement and one focussing knob for fine movement only. Coarse drive 3.5 mm per rotation, fine drive 0.2 mm per rotation. Complete moving range is 45 up to 50 mm (moving range of the focus drive is 25 mm) depending on condenser type. Power supply 12V/100W, USB 2.0 cable for PC-connection, mains connection 90-250V, 50-60Hz. Coded 6-fold objective nosepiece M25 (25 mm thread), including new 1 " fluorescence axis with motorized FIM (Fluorescence Intensity Manager) and motorized field diaphragm disc, with motorized 5-fold turret for fluorescence filter cubes and incident light reflectors BF, ICR, POL/IGS and analyzer block.Motorized condenser with motorized top lens, automatic Koehler illumination, for objectives 1.25x-100x, for BF and POL contrast. Mechanical stage for biological and industrial applications, with ceramic coated plate, 110° rotation, travel range 76x25 mm, right hand handling, with bracket and condenser holder.Object holder for biological applications, for use with mechanical stages, for 1 specimen, single-hand-operation, right-handed.Documentation tube, mechanical documentation tube, with fixed viewing angle 30°, field of view 25, variable beam splitters, 3 beam splitter positions: 100% eyepieces, 50% eyepieces:50% documentation port, 100% documentation port.Lamphousing with lamp mount for halogen lamp 12V 100W non adjustable, with 1-lens collector and heat protection filter, mains cable 0.55 m. Halogen lamp.Objectives:HC PL FLUOTAR 10x/0.30;HC PL FLUOTAR 20x/0.50;HCX PL FLUOTAR 40x/0.75;HCX PL FL  63x/0.70;HCX PL FLUOTAR 100x/1.30 OIL.Eyepieces HC PLAN s 10x/25. Alignment-free external light source with attenuator and fast shutter (lifetime of bulb in average 2000h).Liquid Light Guide.Fluorescence filters:Excitation filter BP 355 – 425, dichromatic mirror 455, suppression filter LP 470;Excitation filter BP 500/20, dichromatic mirror LP515, suppression filter BP 535/30;Excitation filter BP 546/12, dichromatic mirror LP560, suppression filter BP 585/40;Excitation filter BP 436/20, dichromatic mirror LP455, suppression filter BP 480/30.Software description:Cytogenetic network based image analysis and case management software for brightfield and fluorescent samples.Capturing high quality images and On-screen analysis.Control of microscope filter turret and all other motorized microscope modules.Modules: Karyotyping, FISH, Tissue FISH, Karyotype CGH, M-FISH, Flexible Karyotyping, Automated  and manual spot counting for cellular FISH.Internal domain server SQL CaseBase Data archive up to 0.5TB RAID1 Remote access for analysis and review Dynamic Z-stack multi-plane imaging captures images of counter stains and probes through each cell Virtual microscopy enables dynamic focusing, up and down through the image.Proprietary Adaptive Image Processing algorithms are used to classify cells based on user defined morphology.Analysis of cells automatically tracked. Digital record of count and results kept for security. Progress tracked during analysis as each class is marked off.Image processing includes background subtraction to eliminate uneven fluorescence in the area, and also ignores signals of extreme size. Archive for  results and generating of reports . For FISH Manual Region Drawing with automatic score calculation.Single region and combined slide average ratio score display.Dual Probe Enumeration ratio analysis. Dual Probe Amplification ratio analysis.Cell (DAPI) Classifiers :   Default for typical interphase populations; Round-Cell for targeted scoring of circular cells; Lobed-Cell for targeted scoring of lobed nuclei cells;Manual and automatic Karyotyping;Chromosome Enhancements - Contrast &amp; Sharpen;Segmentation tools for Karyotyping:  split, overlap and join in automatic or manual mode; USB Dongle protected;PC Dell Precision T3500;24” Monitor;Supports Windows XP SP3 or Windows 7 SP1 Ultimate, 32 bit
Delivery address:   Biološki fakultet u Beogradu,  Takovska 43, Belgrade,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</si>
</sst>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2">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3" fillId="3" borderId="6" xfId="0" applyFont="1" applyFill="1" applyBorder="1" applyAlignment="1" applyProtection="1">
      <alignment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1" fontId="10" fillId="3" borderId="2"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0" fontId="16" fillId="2" borderId="15"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6</xdr:col>
          <xdr:colOff>152400</xdr:colOff>
          <xdr:row>0</xdr:row>
          <xdr:rowOff>295275</xdr:rowOff>
        </xdr:to>
        <xdr:sp macro="" textlink="">
          <xdr:nvSpPr>
            <xdr:cNvPr id="48129" name="Drop Down 1" hidden="1">
              <a:extLst>
                <a:ext uri="{63B3BB69-23CF-44E3-9099-C40C66FF867C}">
                  <a14:compatExt spid="_x0000_s481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2"/>
  <sheetViews>
    <sheetView tabSelected="1" zoomScale="85" zoomScaleNormal="85" workbookViewId="0">
      <selection activeCell="E3" sqref="E3"/>
    </sheetView>
  </sheetViews>
  <sheetFormatPr defaultRowHeight="12.75" x14ac:dyDescent="0.2"/>
  <cols>
    <col min="1" max="1" width="7.5703125" style="1" customWidth="1"/>
    <col min="2" max="2" width="9" style="1" customWidth="1"/>
    <col min="3" max="3" width="63" style="1" customWidth="1"/>
    <col min="4" max="4" width="40.28515625" style="1" customWidth="1"/>
    <col min="5" max="5" width="6.140625" style="1" customWidth="1"/>
    <col min="6" max="6" width="9.7109375" style="1" customWidth="1"/>
    <col min="7" max="7" width="12.5703125" style="1" customWidth="1"/>
    <col min="8" max="16384" width="9.140625" style="1"/>
  </cols>
  <sheetData>
    <row r="1" spans="1:7" ht="28.5" customHeight="1" x14ac:dyDescent="0.2">
      <c r="A1" s="47" t="s">
        <v>15</v>
      </c>
      <c r="B1" s="12" t="s">
        <v>11</v>
      </c>
      <c r="C1" s="13" t="s">
        <v>12</v>
      </c>
      <c r="D1" s="14" t="s">
        <v>22</v>
      </c>
      <c r="E1" s="49"/>
      <c r="F1" s="50"/>
      <c r="G1" s="15">
        <f>SUM(F3+F4)</f>
        <v>0</v>
      </c>
    </row>
    <row r="2" spans="1:7" ht="19.5" customHeight="1" x14ac:dyDescent="0.2">
      <c r="A2" s="51"/>
      <c r="B2" s="52"/>
      <c r="C2" s="53"/>
      <c r="D2" s="32"/>
      <c r="E2" s="60">
        <f>SUM(G7,G9,G11,G13,G15,G17,G19,G21)</f>
        <v>0</v>
      </c>
      <c r="F2" s="61"/>
      <c r="G2" s="33"/>
    </row>
    <row r="3" spans="1:7" ht="15.75" customHeight="1" x14ac:dyDescent="0.2">
      <c r="A3" s="54"/>
      <c r="B3" s="55"/>
      <c r="C3" s="56"/>
      <c r="D3" s="16" t="s">
        <v>4</v>
      </c>
      <c r="E3" s="17"/>
      <c r="F3" s="34">
        <f>G7+G9+G11+G13+G15+G17+G19+G21</f>
        <v>0</v>
      </c>
      <c r="G3" s="18" t="s">
        <v>13</v>
      </c>
    </row>
    <row r="4" spans="1:7" ht="14.25" customHeight="1" thickBot="1" x14ac:dyDescent="0.25">
      <c r="A4" s="57"/>
      <c r="B4" s="58"/>
      <c r="C4" s="59"/>
      <c r="D4" s="19" t="s">
        <v>7</v>
      </c>
      <c r="E4" s="20"/>
      <c r="F4" s="21"/>
      <c r="G4" s="22"/>
    </row>
    <row r="5" spans="1:7" s="2" customFormat="1" ht="14.25" thickBot="1" x14ac:dyDescent="0.25">
      <c r="A5" s="23"/>
      <c r="B5" s="23"/>
      <c r="C5" s="23"/>
      <c r="D5" s="24"/>
      <c r="E5" s="25"/>
      <c r="F5" s="25"/>
      <c r="G5" s="26"/>
    </row>
    <row r="6" spans="1:7" ht="26.25" thickBot="1" x14ac:dyDescent="0.25">
      <c r="A6" s="27" t="s">
        <v>2</v>
      </c>
      <c r="B6" s="28" t="s">
        <v>14</v>
      </c>
      <c r="C6" s="29" t="s">
        <v>0</v>
      </c>
      <c r="D6" s="28" t="s">
        <v>1</v>
      </c>
      <c r="E6" s="28" t="s">
        <v>6</v>
      </c>
      <c r="F6" s="28" t="s">
        <v>5</v>
      </c>
      <c r="G6" s="30" t="s">
        <v>3</v>
      </c>
    </row>
    <row r="7" spans="1:7" x14ac:dyDescent="0.2">
      <c r="A7" s="4">
        <v>1</v>
      </c>
      <c r="B7" s="48" t="s">
        <v>16</v>
      </c>
      <c r="C7" s="48"/>
      <c r="D7" s="48"/>
      <c r="E7" s="5">
        <v>1</v>
      </c>
      <c r="F7" s="46">
        <v>0</v>
      </c>
      <c r="G7" s="6">
        <f>E7*F7</f>
        <v>0</v>
      </c>
    </row>
    <row r="8" spans="1:7" ht="409.5" customHeight="1" thickBot="1" x14ac:dyDescent="0.25">
      <c r="A8" s="7"/>
      <c r="B8" s="11">
        <v>469</v>
      </c>
      <c r="C8" s="31" t="s">
        <v>23</v>
      </c>
      <c r="D8" s="8"/>
      <c r="E8" s="9"/>
      <c r="F8" s="35"/>
      <c r="G8" s="10"/>
    </row>
    <row r="9" spans="1:7" ht="12.75" customHeight="1" x14ac:dyDescent="0.2">
      <c r="A9" s="4">
        <v>2</v>
      </c>
      <c r="B9" s="48" t="s">
        <v>17</v>
      </c>
      <c r="C9" s="48"/>
      <c r="D9" s="48"/>
      <c r="E9" s="5">
        <v>1</v>
      </c>
      <c r="F9" s="46">
        <v>0</v>
      </c>
      <c r="G9" s="6">
        <f>E9*F9</f>
        <v>0</v>
      </c>
    </row>
    <row r="10" spans="1:7" ht="312" customHeight="1" thickBot="1" x14ac:dyDescent="0.25">
      <c r="A10" s="7"/>
      <c r="B10" s="11">
        <v>871</v>
      </c>
      <c r="C10" s="36" t="s">
        <v>24</v>
      </c>
      <c r="D10" s="8"/>
      <c r="E10" s="9"/>
      <c r="F10" s="35"/>
      <c r="G10" s="10"/>
    </row>
    <row r="11" spans="1:7" x14ac:dyDescent="0.2">
      <c r="A11" s="4">
        <v>3</v>
      </c>
      <c r="B11" s="48" t="s">
        <v>18</v>
      </c>
      <c r="C11" s="48"/>
      <c r="D11" s="48"/>
      <c r="E11" s="5">
        <v>1</v>
      </c>
      <c r="F11" s="46">
        <v>0</v>
      </c>
      <c r="G11" s="6">
        <f>E11*F11</f>
        <v>0</v>
      </c>
    </row>
    <row r="12" spans="1:7" ht="375" customHeight="1" thickBot="1" x14ac:dyDescent="0.25">
      <c r="A12" s="7"/>
      <c r="B12" s="11">
        <v>1837</v>
      </c>
      <c r="C12" s="36" t="s">
        <v>25</v>
      </c>
      <c r="D12" s="8"/>
      <c r="E12" s="9"/>
      <c r="F12" s="35"/>
      <c r="G12" s="10"/>
    </row>
    <row r="13" spans="1:7" x14ac:dyDescent="0.2">
      <c r="A13" s="4">
        <v>4</v>
      </c>
      <c r="B13" s="48" t="s">
        <v>19</v>
      </c>
      <c r="C13" s="48"/>
      <c r="D13" s="48"/>
      <c r="E13" s="5">
        <v>1</v>
      </c>
      <c r="F13" s="46">
        <v>0</v>
      </c>
      <c r="G13" s="6">
        <f>E13*F13</f>
        <v>0</v>
      </c>
    </row>
    <row r="14" spans="1:7" ht="385.5" customHeight="1" thickBot="1" x14ac:dyDescent="0.25">
      <c r="A14" s="7"/>
      <c r="B14" s="11">
        <v>1838</v>
      </c>
      <c r="C14" s="36" t="s">
        <v>26</v>
      </c>
      <c r="D14" s="8"/>
      <c r="E14" s="9"/>
      <c r="F14" s="35"/>
      <c r="G14" s="10"/>
    </row>
    <row r="15" spans="1:7" x14ac:dyDescent="0.2">
      <c r="A15" s="4">
        <v>5</v>
      </c>
      <c r="B15" s="48" t="s">
        <v>16</v>
      </c>
      <c r="C15" s="48"/>
      <c r="D15" s="48"/>
      <c r="E15" s="5">
        <v>1</v>
      </c>
      <c r="F15" s="46">
        <v>0</v>
      </c>
      <c r="G15" s="6">
        <f>E15*F15</f>
        <v>0</v>
      </c>
    </row>
    <row r="16" spans="1:7" ht="228.75" customHeight="1" thickBot="1" x14ac:dyDescent="0.25">
      <c r="A16" s="7"/>
      <c r="B16" s="11">
        <v>3421</v>
      </c>
      <c r="C16" s="36" t="s">
        <v>27</v>
      </c>
      <c r="D16" s="8"/>
      <c r="E16" s="9"/>
      <c r="F16" s="35"/>
      <c r="G16" s="10"/>
    </row>
    <row r="17" spans="1:7" x14ac:dyDescent="0.2">
      <c r="A17" s="4">
        <v>6</v>
      </c>
      <c r="B17" s="48" t="s">
        <v>20</v>
      </c>
      <c r="C17" s="48"/>
      <c r="D17" s="48"/>
      <c r="E17" s="5">
        <v>1</v>
      </c>
      <c r="F17" s="46">
        <v>0</v>
      </c>
      <c r="G17" s="6">
        <f>E17*F17</f>
        <v>0</v>
      </c>
    </row>
    <row r="18" spans="1:7" ht="359.25" customHeight="1" thickBot="1" x14ac:dyDescent="0.25">
      <c r="A18" s="7"/>
      <c r="B18" s="11">
        <v>4427</v>
      </c>
      <c r="C18" s="36" t="s">
        <v>28</v>
      </c>
      <c r="D18" s="8"/>
      <c r="E18" s="9"/>
      <c r="F18" s="38"/>
      <c r="G18" s="10"/>
    </row>
    <row r="19" spans="1:7" x14ac:dyDescent="0.2">
      <c r="A19" s="4">
        <v>7</v>
      </c>
      <c r="B19" s="48" t="s">
        <v>18</v>
      </c>
      <c r="C19" s="48"/>
      <c r="D19" s="48"/>
      <c r="E19" s="5">
        <v>1</v>
      </c>
      <c r="F19" s="37">
        <v>0</v>
      </c>
      <c r="G19" s="6">
        <f>E19*F19</f>
        <v>0</v>
      </c>
    </row>
    <row r="20" spans="1:7" ht="408.75" customHeight="1" thickBot="1" x14ac:dyDescent="0.25">
      <c r="A20" s="7"/>
      <c r="B20" s="11">
        <v>5564</v>
      </c>
      <c r="C20" s="36" t="s">
        <v>29</v>
      </c>
      <c r="D20" s="8"/>
      <c r="E20" s="9"/>
      <c r="F20" s="35"/>
      <c r="G20" s="10"/>
    </row>
    <row r="21" spans="1:7" x14ac:dyDescent="0.2">
      <c r="A21" s="4">
        <v>8</v>
      </c>
      <c r="B21" s="48" t="s">
        <v>21</v>
      </c>
      <c r="C21" s="48"/>
      <c r="D21" s="48"/>
      <c r="E21" s="5">
        <v>1</v>
      </c>
      <c r="F21" s="37">
        <v>0</v>
      </c>
      <c r="G21" s="6">
        <f>E21*F21</f>
        <v>0</v>
      </c>
    </row>
    <row r="22" spans="1:7" ht="408.75" customHeight="1" thickBot="1" x14ac:dyDescent="0.25">
      <c r="A22" s="39"/>
      <c r="B22" s="40">
        <v>9299</v>
      </c>
      <c r="C22" s="41" t="s">
        <v>30</v>
      </c>
      <c r="D22" s="42"/>
      <c r="E22" s="43"/>
      <c r="F22" s="45"/>
      <c r="G22" s="44"/>
    </row>
  </sheetData>
  <mergeCells count="11">
    <mergeCell ref="B21:D21"/>
    <mergeCell ref="B13:D13"/>
    <mergeCell ref="B15:D15"/>
    <mergeCell ref="B17:D17"/>
    <mergeCell ref="B19:D19"/>
    <mergeCell ref="B11:D11"/>
    <mergeCell ref="E1:F1"/>
    <mergeCell ref="A2:C4"/>
    <mergeCell ref="E2:F2"/>
    <mergeCell ref="B7:D7"/>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8129" r:id="rId4" name="Drop Down 1">
              <controlPr defaultSize="0" autoLine="0" autoPict="0">
                <anchor moveWithCells="1">
                  <from>
                    <xdr:col>4</xdr:col>
                    <xdr:colOff>38100</xdr:colOff>
                    <xdr:row>0</xdr:row>
                    <xdr:rowOff>28575</xdr:rowOff>
                  </from>
                  <to>
                    <xdr:col>6</xdr:col>
                    <xdr:colOff>152400</xdr:colOff>
                    <xdr:row>0</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2012-09-20T09:34:47Z</dcterms:modified>
</cp:coreProperties>
</file>