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showHorizontalScroll="0" showVerticalScroll="0" showSheetTabs="0" xWindow="0" yWindow="0" windowWidth="38400" windowHeight="17835"/>
  </bookViews>
  <sheets>
    <sheet name="Sheet10" sheetId="1" r:id="rId1"/>
  </sheets>
  <definedNames>
    <definedName name="_xlnm._FilterDatabase" localSheetId="0" hidden="1">Sheet10!$A$1:$L$14</definedName>
  </definedNames>
  <calcPr calcId="144525" concurrentCalc="0"/>
</workbook>
</file>

<file path=xl/calcChain.xml><?xml version="1.0" encoding="utf-8"?>
<calcChain xmlns="http://schemas.openxmlformats.org/spreadsheetml/2006/main">
  <c r="H14" i="1" l="1"/>
  <c r="H11" i="1"/>
  <c r="H12" i="1"/>
  <c r="H13" i="1"/>
  <c r="H10" i="1"/>
  <c r="H5" i="1"/>
  <c r="H6" i="1"/>
  <c r="H7" i="1"/>
  <c r="H9" i="1"/>
  <c r="H4" i="1"/>
  <c r="H3" i="1"/>
  <c r="H8" i="1"/>
  <c r="H2" i="1"/>
  <c r="A4" i="1"/>
  <c r="A3" i="1"/>
  <c r="A8" i="1"/>
  <c r="A11" i="1"/>
  <c r="A12" i="1"/>
  <c r="A13" i="1"/>
  <c r="A10" i="1"/>
  <c r="A5" i="1"/>
  <c r="A6" i="1"/>
  <c r="A7" i="1"/>
  <c r="A9" i="1"/>
  <c r="A14" i="1"/>
</calcChain>
</file>

<file path=xl/sharedStrings.xml><?xml version="1.0" encoding="utf-8"?>
<sst xmlns="http://schemas.openxmlformats.org/spreadsheetml/2006/main" count="103" uniqueCount="63">
  <si>
    <t>Email</t>
  </si>
  <si>
    <t xml:space="preserve">Heidolph </t>
  </si>
  <si>
    <t>#560-91300-00</t>
  </si>
  <si>
    <t>Hei-VAP Plug &amp; PlayValue 1 package (EUR)</t>
  </si>
  <si>
    <t>Heidolph</t>
  </si>
  <si>
    <t>#9720201*LLG</t>
  </si>
  <si>
    <t>Magnetic stirrer HEI-standard (EUR)</t>
  </si>
  <si>
    <t>#505-30081-00</t>
  </si>
  <si>
    <t>MR Hei-Tec magnetic stirrer with Pt 1000 temperature sensor - stainless steel (EUR)</t>
  </si>
  <si>
    <t>#23-30-01-01-30-0</t>
  </si>
  <si>
    <t>Semering za Heidolph uparivac, Seal PTFE 26 ((sifra LA21)) (EUR)</t>
  </si>
  <si>
    <t>#514-00000-01-1</t>
  </si>
  <si>
    <t>Vratilo za Heidoloh uparivac, Vapor tube 26, NS 29/32 ((sifra LA21)) (EUR)</t>
  </si>
  <si>
    <t>#9816402</t>
  </si>
  <si>
    <t xml:space="preserve"> Heidolph Instruments, 5012021000, Stirrer motors W/O model RZR 2021 1.Broj obrtaja u minuti 40-2000 rpm 2.Snaga 50W,  3.Displej sa gitalnim zapisom brzine  ((Sifra 42996400)) (EUR)</t>
  </si>
  <si>
    <t>#9816540</t>
  </si>
  <si>
    <t>Blade stirrer,V2A,length 400 mm, BR 10 (EUR)</t>
  </si>
  <si>
    <t>#9816541</t>
  </si>
  <si>
    <t>Blade stirrer,V2A,length 400 mm, BR 11 (EUR)</t>
  </si>
  <si>
    <t>#9816543</t>
  </si>
  <si>
    <t>Blade stirrer,V2A,length 400 mm, BR 13 (EUR)</t>
  </si>
  <si>
    <t>#9816564</t>
  </si>
  <si>
    <t>Stand S2, 430x420x700 mm (EUR)</t>
  </si>
  <si>
    <t>Stirrer motors,w/o accessories,40-2000 rpm, RZR 2021,with digital speed display (EUR)</t>
  </si>
  <si>
    <t>#9816402*LLG</t>
  </si>
  <si>
    <t>STIRRER MOTORS,W/O-Stirrer motors,w/o accessories,40-2000 rpm, RZR 2021,with digital speed display, proizvoDac: Heidolph Instruments, Å¡ifra proizvoda: 5012021000 (EUR)</t>
  </si>
  <si>
    <t>#9816562</t>
  </si>
  <si>
    <t>Support clamp for holder rod 13 mm (EUR)</t>
  </si>
  <si>
    <t>Институт за нуклеарне науке `Винча`</t>
  </si>
  <si>
    <t>Мике Петровића Аласа 12 11001 Београд</t>
  </si>
  <si>
    <t>Бранислав Репић</t>
  </si>
  <si>
    <t>brepic@vinca.rs</t>
  </si>
  <si>
    <t>Природноматематички факултет у Новом Саду</t>
  </si>
  <si>
    <t>Трг Доситеја Обрадовића 3 21000 Нови Сад</t>
  </si>
  <si>
    <t>Велимир Попсавин</t>
  </si>
  <si>
    <t>velimir.popsavin@dh.uns.ac.rs</t>
  </si>
  <si>
    <t>Институт за хемију, технологију и металургију у Београду</t>
  </si>
  <si>
    <t>Његошева 12 11000 Београд</t>
  </si>
  <si>
    <t>Душан Сладић</t>
  </si>
  <si>
    <t>dsladic@chem.bg.ac.rs</t>
  </si>
  <si>
    <t>Радомир Матовић</t>
  </si>
  <si>
    <t>rmatovic@chem.bg.ac.rs</t>
  </si>
  <si>
    <t>Антоније Оњиа</t>
  </si>
  <si>
    <t>onjia@vinca.rs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</si>
  <si>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</si>
  <si>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</si>
  <si>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</si>
  <si>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</si>
  <si>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</si>
  <si>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</si>
  <si>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Мирослав Сокић</t>
  </si>
  <si>
    <t>m.sokic@itnms.ac.rs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</si>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</sst>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  <xf numFmtId="0" fontId="2" fillId="3" borderId="2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43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"/>
  <sheetViews>
    <sheetView tabSelected="1" view="pageLayout" zoomScaleNormal="100" workbookViewId="0">
      <selection activeCell="D5" sqref="D5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17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52</v>
      </c>
      <c r="B1" s="5" t="s">
        <v>53</v>
      </c>
      <c r="C1" s="14" t="s">
        <v>54</v>
      </c>
      <c r="D1" s="6" t="s">
        <v>55</v>
      </c>
      <c r="E1" s="6" t="s">
        <v>56</v>
      </c>
      <c r="F1" s="6" t="s">
        <v>57</v>
      </c>
      <c r="G1" s="6" t="s">
        <v>58</v>
      </c>
      <c r="H1" s="6" t="s">
        <v>59</v>
      </c>
      <c r="I1" s="6" t="s">
        <v>60</v>
      </c>
      <c r="J1" s="6" t="s">
        <v>61</v>
      </c>
      <c r="K1" s="6" t="s">
        <v>62</v>
      </c>
      <c r="L1" s="7" t="s">
        <v>0</v>
      </c>
    </row>
    <row r="2" spans="1:12" ht="45" x14ac:dyDescent="0.25">
      <c r="A2" s="10">
        <v>1</v>
      </c>
      <c r="B2" s="11">
        <v>183533</v>
      </c>
      <c r="C2" s="15" t="s">
        <v>1</v>
      </c>
      <c r="D2" s="8" t="s">
        <v>2</v>
      </c>
      <c r="E2" s="8" t="s">
        <v>3</v>
      </c>
      <c r="F2" s="12">
        <v>1</v>
      </c>
      <c r="G2" s="9"/>
      <c r="H2" s="18">
        <f t="shared" ref="H2:H14" si="0">F2*G2</f>
        <v>0</v>
      </c>
      <c r="I2" s="8" t="s">
        <v>28</v>
      </c>
      <c r="J2" s="8" t="s">
        <v>29</v>
      </c>
      <c r="K2" s="8" t="s">
        <v>30</v>
      </c>
      <c r="L2" s="8" t="s">
        <v>31</v>
      </c>
    </row>
    <row r="3" spans="1:12" ht="120" x14ac:dyDescent="0.25">
      <c r="A3" s="10">
        <f t="shared" ref="A3:A14" si="1">ROW(A2)</f>
        <v>2</v>
      </c>
      <c r="B3" s="11">
        <v>213006</v>
      </c>
      <c r="C3" s="15" t="s">
        <v>4</v>
      </c>
      <c r="D3" s="8" t="s">
        <v>24</v>
      </c>
      <c r="E3" s="8" t="s">
        <v>25</v>
      </c>
      <c r="F3" s="12">
        <v>1</v>
      </c>
      <c r="H3" s="18">
        <f t="shared" si="0"/>
        <v>0</v>
      </c>
      <c r="I3" s="8" t="s">
        <v>48</v>
      </c>
      <c r="J3" s="8" t="s">
        <v>49</v>
      </c>
      <c r="K3" s="8" t="s">
        <v>50</v>
      </c>
      <c r="L3" s="8" t="s">
        <v>51</v>
      </c>
    </row>
    <row r="4" spans="1:12" ht="60" x14ac:dyDescent="0.25">
      <c r="A4" s="10">
        <f t="shared" si="1"/>
        <v>3</v>
      </c>
      <c r="B4" s="11">
        <v>213504</v>
      </c>
      <c r="C4" s="15" t="s">
        <v>4</v>
      </c>
      <c r="D4" s="8" t="s">
        <v>13</v>
      </c>
      <c r="E4" s="8" t="s">
        <v>23</v>
      </c>
      <c r="F4" s="12">
        <v>2</v>
      </c>
      <c r="H4" s="18">
        <f t="shared" si="0"/>
        <v>0</v>
      </c>
      <c r="I4" s="8" t="s">
        <v>44</v>
      </c>
      <c r="J4" s="8" t="s">
        <v>45</v>
      </c>
      <c r="K4" s="8" t="s">
        <v>46</v>
      </c>
      <c r="L4" s="8" t="s">
        <v>47</v>
      </c>
    </row>
    <row r="5" spans="1:12" ht="45" x14ac:dyDescent="0.25">
      <c r="A5" s="10">
        <f t="shared" si="1"/>
        <v>4</v>
      </c>
      <c r="B5" s="11">
        <v>213505</v>
      </c>
      <c r="C5" s="15" t="s">
        <v>4</v>
      </c>
      <c r="D5" s="8" t="s">
        <v>15</v>
      </c>
      <c r="E5" s="8" t="s">
        <v>16</v>
      </c>
      <c r="F5" s="12">
        <v>1</v>
      </c>
      <c r="H5" s="18">
        <f t="shared" si="0"/>
        <v>0</v>
      </c>
      <c r="I5" s="8" t="s">
        <v>44</v>
      </c>
      <c r="J5" s="8" t="s">
        <v>45</v>
      </c>
      <c r="K5" s="8" t="s">
        <v>46</v>
      </c>
      <c r="L5" s="8" t="s">
        <v>47</v>
      </c>
    </row>
    <row r="6" spans="1:12" ht="45" x14ac:dyDescent="0.25">
      <c r="A6" s="10">
        <f t="shared" si="1"/>
        <v>5</v>
      </c>
      <c r="B6" s="11">
        <v>213506</v>
      </c>
      <c r="C6" s="15" t="s">
        <v>4</v>
      </c>
      <c r="D6" s="8" t="s">
        <v>17</v>
      </c>
      <c r="E6" s="8" t="s">
        <v>18</v>
      </c>
      <c r="F6" s="12">
        <v>1</v>
      </c>
      <c r="H6" s="18">
        <f t="shared" si="0"/>
        <v>0</v>
      </c>
      <c r="I6" s="8" t="s">
        <v>44</v>
      </c>
      <c r="J6" s="8" t="s">
        <v>45</v>
      </c>
      <c r="K6" s="8" t="s">
        <v>46</v>
      </c>
      <c r="L6" s="8" t="s">
        <v>47</v>
      </c>
    </row>
    <row r="7" spans="1:12" ht="45" x14ac:dyDescent="0.25">
      <c r="A7" s="10">
        <f t="shared" si="1"/>
        <v>6</v>
      </c>
      <c r="B7" s="11">
        <v>213507</v>
      </c>
      <c r="C7" s="15" t="s">
        <v>4</v>
      </c>
      <c r="D7" s="8" t="s">
        <v>19</v>
      </c>
      <c r="E7" s="8" t="s">
        <v>20</v>
      </c>
      <c r="F7" s="12">
        <v>1</v>
      </c>
      <c r="H7" s="18">
        <f t="shared" si="0"/>
        <v>0</v>
      </c>
      <c r="I7" s="8" t="s">
        <v>44</v>
      </c>
      <c r="J7" s="8" t="s">
        <v>45</v>
      </c>
      <c r="K7" s="8" t="s">
        <v>46</v>
      </c>
      <c r="L7" s="8" t="s">
        <v>47</v>
      </c>
    </row>
    <row r="8" spans="1:12" ht="45" x14ac:dyDescent="0.25">
      <c r="A8" s="10">
        <f t="shared" si="1"/>
        <v>7</v>
      </c>
      <c r="B8" s="11">
        <v>213508</v>
      </c>
      <c r="C8" s="15" t="s">
        <v>4</v>
      </c>
      <c r="D8" s="8" t="s">
        <v>26</v>
      </c>
      <c r="E8" s="8" t="s">
        <v>27</v>
      </c>
      <c r="F8" s="12">
        <v>1</v>
      </c>
      <c r="H8" s="18">
        <f t="shared" si="0"/>
        <v>0</v>
      </c>
      <c r="I8" s="8" t="s">
        <v>44</v>
      </c>
      <c r="J8" s="8" t="s">
        <v>45</v>
      </c>
      <c r="K8" s="8" t="s">
        <v>46</v>
      </c>
      <c r="L8" s="8" t="s">
        <v>47</v>
      </c>
    </row>
    <row r="9" spans="1:12" ht="45" x14ac:dyDescent="0.25">
      <c r="A9" s="10">
        <f t="shared" si="1"/>
        <v>8</v>
      </c>
      <c r="B9" s="11">
        <v>213509</v>
      </c>
      <c r="C9" s="15" t="s">
        <v>4</v>
      </c>
      <c r="D9" s="8" t="s">
        <v>21</v>
      </c>
      <c r="E9" s="8" t="s">
        <v>22</v>
      </c>
      <c r="F9" s="12">
        <v>1</v>
      </c>
      <c r="H9" s="18">
        <f t="shared" si="0"/>
        <v>0</v>
      </c>
      <c r="I9" s="8" t="s">
        <v>44</v>
      </c>
      <c r="J9" s="8" t="s">
        <v>45</v>
      </c>
      <c r="K9" s="8" t="s">
        <v>46</v>
      </c>
      <c r="L9" s="8" t="s">
        <v>47</v>
      </c>
    </row>
    <row r="10" spans="1:12" ht="120" x14ac:dyDescent="0.25">
      <c r="A10" s="10">
        <f t="shared" si="1"/>
        <v>9</v>
      </c>
      <c r="B10" s="11">
        <v>216512</v>
      </c>
      <c r="C10" s="16" t="s">
        <v>4</v>
      </c>
      <c r="D10" s="8" t="s">
        <v>13</v>
      </c>
      <c r="E10" s="8" t="s">
        <v>14</v>
      </c>
      <c r="F10" s="12">
        <v>1</v>
      </c>
      <c r="H10" s="18">
        <f t="shared" si="0"/>
        <v>0</v>
      </c>
      <c r="I10" s="8" t="s">
        <v>28</v>
      </c>
      <c r="J10" s="8" t="s">
        <v>29</v>
      </c>
      <c r="K10" s="8" t="s">
        <v>42</v>
      </c>
      <c r="L10" s="8" t="s">
        <v>43</v>
      </c>
    </row>
    <row r="11" spans="1:12" ht="60" x14ac:dyDescent="0.25">
      <c r="A11" s="10">
        <f t="shared" si="1"/>
        <v>10</v>
      </c>
      <c r="B11" s="11">
        <v>220806</v>
      </c>
      <c r="C11" s="15" t="s">
        <v>4</v>
      </c>
      <c r="D11" s="8" t="s">
        <v>7</v>
      </c>
      <c r="E11" s="8" t="s">
        <v>8</v>
      </c>
      <c r="F11" s="12">
        <v>1</v>
      </c>
      <c r="G11" s="9"/>
      <c r="H11" s="18">
        <f t="shared" si="0"/>
        <v>0</v>
      </c>
      <c r="I11" s="8" t="s">
        <v>36</v>
      </c>
      <c r="J11" s="8" t="s">
        <v>37</v>
      </c>
      <c r="K11" s="8" t="s">
        <v>38</v>
      </c>
      <c r="L11" s="8" t="s">
        <v>39</v>
      </c>
    </row>
    <row r="12" spans="1:12" ht="60" x14ac:dyDescent="0.25">
      <c r="A12" s="10">
        <f t="shared" si="1"/>
        <v>11</v>
      </c>
      <c r="B12" s="11">
        <v>222250</v>
      </c>
      <c r="C12" s="15" t="s">
        <v>4</v>
      </c>
      <c r="D12" s="8" t="s">
        <v>9</v>
      </c>
      <c r="E12" s="8" t="s">
        <v>10</v>
      </c>
      <c r="F12" s="12">
        <v>2</v>
      </c>
      <c r="G12" s="13"/>
      <c r="H12" s="18">
        <f t="shared" si="0"/>
        <v>0</v>
      </c>
      <c r="I12" s="8" t="s">
        <v>36</v>
      </c>
      <c r="J12" s="8" t="s">
        <v>37</v>
      </c>
      <c r="K12" s="8" t="s">
        <v>40</v>
      </c>
      <c r="L12" s="8" t="s">
        <v>41</v>
      </c>
    </row>
    <row r="13" spans="1:12" ht="60" x14ac:dyDescent="0.25">
      <c r="A13" s="10">
        <f t="shared" si="1"/>
        <v>12</v>
      </c>
      <c r="B13" s="11">
        <v>222251</v>
      </c>
      <c r="C13" s="15" t="s">
        <v>4</v>
      </c>
      <c r="D13" s="8" t="s">
        <v>11</v>
      </c>
      <c r="E13" s="8" t="s">
        <v>12</v>
      </c>
      <c r="F13" s="12">
        <v>1</v>
      </c>
      <c r="H13" s="18">
        <f t="shared" si="0"/>
        <v>0</v>
      </c>
      <c r="I13" s="8" t="s">
        <v>36</v>
      </c>
      <c r="J13" s="8" t="s">
        <v>37</v>
      </c>
      <c r="K13" s="8" t="s">
        <v>40</v>
      </c>
      <c r="L13" s="8" t="s">
        <v>41</v>
      </c>
    </row>
    <row r="14" spans="1:12" ht="45" x14ac:dyDescent="0.25">
      <c r="A14" s="10">
        <f t="shared" si="1"/>
        <v>13</v>
      </c>
      <c r="B14" s="11">
        <v>234102</v>
      </c>
      <c r="C14" s="15" t="s">
        <v>4</v>
      </c>
      <c r="D14" s="8" t="s">
        <v>5</v>
      </c>
      <c r="E14" s="8" t="s">
        <v>6</v>
      </c>
      <c r="F14" s="12">
        <v>2</v>
      </c>
      <c r="G14" s="9"/>
      <c r="H14" s="18">
        <f t="shared" si="0"/>
        <v>0</v>
      </c>
      <c r="I14" s="8" t="s">
        <v>32</v>
      </c>
      <c r="J14" s="8" t="s">
        <v>33</v>
      </c>
      <c r="K14" s="8" t="s">
        <v>34</v>
      </c>
      <c r="L14" s="8" t="s">
        <v>35</v>
      </c>
    </row>
  </sheetData>
  <sheetProtection formatCells="0" formatColumns="0" formatRows="0" insertColumns="0" insertRows="0" insertHyperlinks="0" deleteColumns="0" deleteRows="0" sort="0" autoFilter="0" pivotTables="0"/>
  <conditionalFormatting sqref="B2:B14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2015-08-11T12:21:08Z</dcterms:modified>
  <cp:category>Lotovi</cp:category>
</cp:coreProperties>
</file>