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najnoviji tender\pakovanje\II tender\Dodatak\"/>
    </mc:Choice>
  </mc:AlternateContent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Sheet10!$A$1:$L$13</definedName>
  </definedNames>
  <calcPr calcId="15251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2" i="1"/>
  <c r="A4" i="1"/>
  <c r="A5" i="1"/>
  <c r="A6" i="1"/>
  <c r="A7" i="1"/>
  <c r="A8" i="1"/>
  <c r="A9" i="1"/>
  <c r="A10" i="1"/>
  <c r="A11" i="1"/>
  <c r="A12" i="1"/>
  <c r="A13" i="1"/>
  <c r="A3" i="1"/>
</calcChain>
</file>

<file path=xl/sharedStrings.xml><?xml version="1.0" encoding="utf-8"?>
<sst xmlns="http://schemas.openxmlformats.org/spreadsheetml/2006/main" count="96" uniqueCount="69">
  <si>
    <t>Email</t>
  </si>
  <si>
    <t>Vims Elektrik</t>
  </si>
  <si>
    <t>#UD100SH 3.8L</t>
  </si>
  <si>
    <t>Ultrazvucna kada/ultra sonic cleaner UD 100SH 3.8L Dimenzije 297x146x100 Snaga 100W (EUR)</t>
  </si>
  <si>
    <t>#3300615</t>
  </si>
  <si>
    <t>Ultrazvudno, 8GT, dimenzije 300x.150x200, snaqa 400W, zapremina 7.81 S0NIC ((42943200)) (EUR)</t>
  </si>
  <si>
    <t>#DL â€“6</t>
  </si>
  <si>
    <t xml:space="preserve"> Destilacioni aparat 6l/h, 3 x 1700 W / 220 V, 380V/50 Hz (RSD)</t>
  </si>
  <si>
    <t>#DL-4</t>
  </si>
  <si>
    <t>Destilacioni aparat, od prohrona, kapacitet 4 L/h, grejač snage 3000 W/220 V, priključak 220 V/ 50 Hz (RSD)</t>
  </si>
  <si>
    <t>#GPM-300x300</t>
  </si>
  <si>
    <t>Laboratorijski reso GPM-300x300 sa jednom plocom, mauelna regulacija temperature (RSD)</t>
  </si>
  <si>
    <t>#IT-33</t>
  </si>
  <si>
    <t>Termostat IT-33, opseg temperature +5 do +70 stepeni celzijusa, dimenzije 30 mm x 330 mm x 300 mm, zapremina 33 l (RSD)</t>
  </si>
  <si>
    <t>#SSW â€“ 53</t>
  </si>
  <si>
    <t>Vims â€“ elektrik  â€žTrÅ¡iÄ‡â€� ,dimenzije radnog prostora 400mm x 400mm x 300mm (EUR)</t>
  </si>
  <si>
    <t>#WKP-20</t>
  </si>
  <si>
    <t>38900000   Razni instrumenti za merenje i ispitivanje - Vodeno kupatilo (EUR)</t>
  </si>
  <si>
    <t>#PO1020-01</t>
  </si>
  <si>
    <t>1.Vakuum suÅ¡nica -model â€¦â€¦â€¦â€¦â€¦â€¦â€¦â€¦â€¦â€¦. VSSW â€“53 , Tehničke karakteristike -radna zapreminaâ€¦â€¦â€¦â€¦â€¦â€¦. 53 litre -dimenzije radnog prostoraâ€¦â€¦. 400 x 400 x 300mm -(Å¡irina x visina x dubina  uraÄ‘eno od INOX) -spolj</t>
  </si>
  <si>
    <t>#PO1023-01</t>
  </si>
  <si>
    <t>Suvi sterilizator SSW- 120 (RSD)</t>
  </si>
  <si>
    <t>#PÅ½-C</t>
  </si>
  <si>
    <t>. PeÄ‡ za Å¾arenje PÅ½-C, za laboratorijska ispitivanja materijala u procesnoj tehnici, 10 litara ((42300000)) (RSD)</t>
  </si>
  <si>
    <t>#SSW-33</t>
  </si>
  <si>
    <t>Suvi sterilizator SSW-33, 33 litra, radna temperatura 10ÂºC-200 ÂºC((33191100)) (RSD)</t>
  </si>
  <si>
    <t>Институт за нуклеарне науке `Винча`</t>
  </si>
  <si>
    <t>Мике Петровића Аласа 12 11001 Београд</t>
  </si>
  <si>
    <t>Момир Милосављевић</t>
  </si>
  <si>
    <t>momirm@vin.bg.ac.rs</t>
  </si>
  <si>
    <t>Институт за општу и физичку хемију у Београду</t>
  </si>
  <si>
    <t>Студентски трг 12-16 11000 Београд</t>
  </si>
  <si>
    <t>Дивна Мајсторовић</t>
  </si>
  <si>
    <t>dmajstorovic@iofh.bg.ac.rs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</si>
  <si>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</si>
  <si>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</si>
  <si>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Мирјана Стојановић</t>
  </si>
  <si>
    <t>m.stojanovic@itnms.ac.rs</t>
  </si>
  <si>
    <t>Антоније Оњиа</t>
  </si>
  <si>
    <t>onjia@vinca.rs</t>
  </si>
  <si>
    <t>Факултет техничких наука у Новом Саду</t>
  </si>
  <si>
    <t>Трг Доситеја Обрадовића 6 21000 Нови Сад</t>
  </si>
  <si>
    <t>Jeлена Киурски</t>
  </si>
  <si>
    <t>kiurski@uns.ac.rs</t>
  </si>
  <si>
    <t>Природноматематички факултет у Косовској Митровици</t>
  </si>
  <si>
    <t>Зграда средње техничке школе 38220 Косовска Митровица</t>
  </si>
  <si>
    <t>Ранко Симоновић</t>
  </si>
  <si>
    <t>simonovicranko@yahoo.com</t>
  </si>
  <si>
    <t>Мегатренд универзитет Београд Факултет за биофарминг Бачка Топола</t>
  </si>
  <si>
    <t>Маршала Тита 39, 24300 Бачка Топола</t>
  </si>
  <si>
    <t>Јелена Бошковић</t>
  </si>
  <si>
    <t>jboskovic@biofarming.edu.rs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</si>
  <si>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</si>
  <si>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</si>
  <si>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</si>
  <si>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</si>
  <si>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Радослав Алексић</t>
  </si>
  <si>
    <t>aleksic@tmf.bg.ac.rs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</si>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</sst>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43" fontId="0" fillId="0" borderId="0" xfId="0" applyNumberFormat="1" applyAlignment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"/>
  <sheetViews>
    <sheetView tabSelected="1" view="pageLayout" zoomScaleNormal="100" workbookViewId="0">
      <selection activeCell="E5" sqref="E5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10" t="s">
        <v>58</v>
      </c>
      <c r="B1" s="11" t="s">
        <v>59</v>
      </c>
      <c r="C1" s="12" t="s">
        <v>60</v>
      </c>
      <c r="D1" s="12" t="s">
        <v>61</v>
      </c>
      <c r="E1" s="12" t="s">
        <v>62</v>
      </c>
      <c r="F1" s="12" t="s">
        <v>63</v>
      </c>
      <c r="G1" s="13" t="s">
        <v>64</v>
      </c>
      <c r="H1" s="13" t="s">
        <v>65</v>
      </c>
      <c r="I1" s="13" t="s">
        <v>66</v>
      </c>
      <c r="J1" s="13" t="s">
        <v>67</v>
      </c>
      <c r="K1" s="13" t="s">
        <v>68</v>
      </c>
      <c r="L1" s="14" t="s">
        <v>0</v>
      </c>
    </row>
    <row r="2" spans="1:12" ht="75" x14ac:dyDescent="0.25">
      <c r="A2" s="4">
        <v>1</v>
      </c>
      <c r="B2" s="5">
        <v>197884</v>
      </c>
      <c r="C2" s="6" t="s">
        <v>1</v>
      </c>
      <c r="D2" s="6" t="s">
        <v>2</v>
      </c>
      <c r="E2" s="6" t="s">
        <v>3</v>
      </c>
      <c r="F2" s="7">
        <v>1</v>
      </c>
      <c r="G2" s="8"/>
      <c r="H2" s="9">
        <f>F2*G2</f>
        <v>0</v>
      </c>
      <c r="I2" s="6" t="s">
        <v>26</v>
      </c>
      <c r="J2" s="6" t="s">
        <v>27</v>
      </c>
      <c r="K2" s="6" t="s">
        <v>28</v>
      </c>
      <c r="L2" s="6" t="s">
        <v>29</v>
      </c>
    </row>
    <row r="3" spans="1:12" ht="75" x14ac:dyDescent="0.25">
      <c r="A3" s="4">
        <f>ROW(A2)</f>
        <v>2</v>
      </c>
      <c r="B3" s="5">
        <v>152586</v>
      </c>
      <c r="C3" s="6" t="s">
        <v>1</v>
      </c>
      <c r="D3" s="6" t="s">
        <v>4</v>
      </c>
      <c r="E3" s="6" t="s">
        <v>5</v>
      </c>
      <c r="F3" s="7">
        <v>1</v>
      </c>
      <c r="G3" s="8"/>
      <c r="H3" s="9">
        <f t="shared" ref="H3:H13" si="0">F3*G3</f>
        <v>0</v>
      </c>
      <c r="I3" s="6" t="s">
        <v>30</v>
      </c>
      <c r="J3" s="6" t="s">
        <v>31</v>
      </c>
      <c r="K3" s="6" t="s">
        <v>32</v>
      </c>
      <c r="L3" s="6" t="s">
        <v>33</v>
      </c>
    </row>
    <row r="4" spans="1:12" ht="75" x14ac:dyDescent="0.25">
      <c r="A4" s="4">
        <f t="shared" ref="A4:A13" si="1">ROW(A3)</f>
        <v>3</v>
      </c>
      <c r="B4" s="5">
        <v>223304</v>
      </c>
      <c r="C4" s="6" t="s">
        <v>1</v>
      </c>
      <c r="D4" s="6" t="s">
        <v>6</v>
      </c>
      <c r="E4" s="6" t="s">
        <v>7</v>
      </c>
      <c r="F4" s="7">
        <v>1</v>
      </c>
      <c r="G4" s="8"/>
      <c r="H4" s="9">
        <f t="shared" si="0"/>
        <v>0</v>
      </c>
      <c r="I4" s="6" t="s">
        <v>34</v>
      </c>
      <c r="J4" s="6" t="s">
        <v>35</v>
      </c>
      <c r="K4" s="6" t="s">
        <v>36</v>
      </c>
      <c r="L4" s="6" t="s">
        <v>37</v>
      </c>
    </row>
    <row r="5" spans="1:12" ht="75" x14ac:dyDescent="0.25">
      <c r="A5" s="4">
        <f t="shared" si="1"/>
        <v>4</v>
      </c>
      <c r="B5" s="5">
        <v>210789</v>
      </c>
      <c r="C5" s="6" t="s">
        <v>1</v>
      </c>
      <c r="D5" s="6" t="s">
        <v>8</v>
      </c>
      <c r="E5" s="6" t="s">
        <v>9</v>
      </c>
      <c r="F5" s="7">
        <v>1</v>
      </c>
      <c r="G5" s="15"/>
      <c r="H5" s="9">
        <f t="shared" si="0"/>
        <v>0</v>
      </c>
      <c r="I5" s="6" t="s">
        <v>26</v>
      </c>
      <c r="J5" s="6" t="s">
        <v>27</v>
      </c>
      <c r="K5" s="6" t="s">
        <v>38</v>
      </c>
      <c r="L5" s="6" t="s">
        <v>39</v>
      </c>
    </row>
    <row r="6" spans="1:12" ht="75" x14ac:dyDescent="0.25">
      <c r="A6" s="4">
        <f t="shared" si="1"/>
        <v>5</v>
      </c>
      <c r="B6" s="5">
        <v>171686</v>
      </c>
      <c r="C6" s="6" t="s">
        <v>1</v>
      </c>
      <c r="D6" s="6" t="s">
        <v>10</v>
      </c>
      <c r="E6" s="6" t="s">
        <v>11</v>
      </c>
      <c r="F6" s="7">
        <v>1</v>
      </c>
      <c r="H6" s="9">
        <f t="shared" si="0"/>
        <v>0</v>
      </c>
      <c r="I6" s="6" t="s">
        <v>40</v>
      </c>
      <c r="J6" s="6" t="s">
        <v>41</v>
      </c>
      <c r="K6" s="6" t="s">
        <v>42</v>
      </c>
      <c r="L6" s="6" t="s">
        <v>43</v>
      </c>
    </row>
    <row r="7" spans="1:12" ht="90" x14ac:dyDescent="0.25">
      <c r="A7" s="4">
        <f t="shared" si="1"/>
        <v>6</v>
      </c>
      <c r="B7" s="5">
        <v>171685</v>
      </c>
      <c r="C7" s="6" t="s">
        <v>1</v>
      </c>
      <c r="D7" s="6" t="s">
        <v>12</v>
      </c>
      <c r="E7" s="6" t="s">
        <v>13</v>
      </c>
      <c r="F7" s="7">
        <v>1</v>
      </c>
      <c r="H7" s="9">
        <f t="shared" si="0"/>
        <v>0</v>
      </c>
      <c r="I7" s="6" t="s">
        <v>40</v>
      </c>
      <c r="J7" s="6" t="s">
        <v>41</v>
      </c>
      <c r="K7" s="6" t="s">
        <v>42</v>
      </c>
      <c r="L7" s="6" t="s">
        <v>43</v>
      </c>
    </row>
    <row r="8" spans="1:12" ht="60" x14ac:dyDescent="0.25">
      <c r="A8" s="4">
        <f t="shared" si="1"/>
        <v>7</v>
      </c>
      <c r="B8" s="5">
        <v>220387</v>
      </c>
      <c r="C8" s="6" t="s">
        <v>1</v>
      </c>
      <c r="D8" s="6" t="s">
        <v>14</v>
      </c>
      <c r="E8" s="6" t="s">
        <v>15</v>
      </c>
      <c r="F8" s="7">
        <v>1</v>
      </c>
      <c r="H8" s="9">
        <f t="shared" si="0"/>
        <v>0</v>
      </c>
      <c r="I8" s="6" t="s">
        <v>44</v>
      </c>
      <c r="J8" s="6" t="s">
        <v>45</v>
      </c>
      <c r="K8" s="6" t="s">
        <v>46</v>
      </c>
      <c r="L8" s="6" t="s">
        <v>47</v>
      </c>
    </row>
    <row r="9" spans="1:12" ht="75" x14ac:dyDescent="0.25">
      <c r="A9" s="4">
        <f t="shared" si="1"/>
        <v>8</v>
      </c>
      <c r="B9" s="5">
        <v>138629</v>
      </c>
      <c r="C9" s="6" t="s">
        <v>1</v>
      </c>
      <c r="D9" s="6" t="s">
        <v>16</v>
      </c>
      <c r="E9" s="6" t="s">
        <v>17</v>
      </c>
      <c r="F9" s="7">
        <v>1</v>
      </c>
      <c r="H9" s="9">
        <f t="shared" si="0"/>
        <v>0</v>
      </c>
      <c r="I9" s="6" t="s">
        <v>48</v>
      </c>
      <c r="J9" s="6" t="s">
        <v>49</v>
      </c>
      <c r="K9" s="6" t="s">
        <v>50</v>
      </c>
      <c r="L9" s="6" t="s">
        <v>51</v>
      </c>
    </row>
    <row r="10" spans="1:12" ht="165" x14ac:dyDescent="0.25">
      <c r="A10" s="4">
        <f t="shared" si="1"/>
        <v>9</v>
      </c>
      <c r="B10" s="5">
        <v>192302</v>
      </c>
      <c r="C10" s="6" t="s">
        <v>1</v>
      </c>
      <c r="D10" s="6" t="s">
        <v>18</v>
      </c>
      <c r="E10" s="6" t="s">
        <v>19</v>
      </c>
      <c r="F10" s="7">
        <v>1</v>
      </c>
      <c r="H10" s="9">
        <f t="shared" si="0"/>
        <v>0</v>
      </c>
      <c r="I10" s="6" t="s">
        <v>52</v>
      </c>
      <c r="J10" s="6" t="s">
        <v>53</v>
      </c>
      <c r="K10" s="6" t="s">
        <v>54</v>
      </c>
      <c r="L10" s="6" t="s">
        <v>55</v>
      </c>
    </row>
    <row r="11" spans="1:12" ht="45" x14ac:dyDescent="0.25">
      <c r="A11" s="4">
        <f t="shared" si="1"/>
        <v>10</v>
      </c>
      <c r="B11" s="5">
        <v>207906</v>
      </c>
      <c r="C11" s="6" t="s">
        <v>1</v>
      </c>
      <c r="D11" s="6" t="s">
        <v>20</v>
      </c>
      <c r="E11" s="6" t="s">
        <v>21</v>
      </c>
      <c r="F11" s="7">
        <v>1</v>
      </c>
      <c r="H11" s="9">
        <f t="shared" si="0"/>
        <v>0</v>
      </c>
      <c r="I11" s="6" t="s">
        <v>52</v>
      </c>
      <c r="J11" s="6" t="s">
        <v>53</v>
      </c>
      <c r="K11" s="6" t="s">
        <v>56</v>
      </c>
      <c r="L11" s="6" t="s">
        <v>57</v>
      </c>
    </row>
    <row r="12" spans="1:12" ht="75" x14ac:dyDescent="0.25">
      <c r="A12" s="4">
        <f t="shared" si="1"/>
        <v>11</v>
      </c>
      <c r="B12" s="5">
        <v>173814</v>
      </c>
      <c r="C12" s="6" t="s">
        <v>1</v>
      </c>
      <c r="D12" s="6" t="s">
        <v>22</v>
      </c>
      <c r="E12" s="6" t="s">
        <v>23</v>
      </c>
      <c r="F12" s="7">
        <v>1</v>
      </c>
      <c r="H12" s="9">
        <f t="shared" si="0"/>
        <v>0</v>
      </c>
      <c r="I12" s="6" t="s">
        <v>52</v>
      </c>
      <c r="J12" s="6" t="s">
        <v>53</v>
      </c>
      <c r="K12" s="6" t="s">
        <v>54</v>
      </c>
      <c r="L12" s="6" t="s">
        <v>55</v>
      </c>
    </row>
    <row r="13" spans="1:12" ht="60" x14ac:dyDescent="0.25">
      <c r="A13" s="4">
        <f t="shared" si="1"/>
        <v>12</v>
      </c>
      <c r="B13" s="5">
        <v>173815</v>
      </c>
      <c r="C13" s="6" t="s">
        <v>1</v>
      </c>
      <c r="D13" s="6" t="s">
        <v>24</v>
      </c>
      <c r="E13" s="6" t="s">
        <v>25</v>
      </c>
      <c r="F13" s="7">
        <v>2</v>
      </c>
      <c r="H13" s="9">
        <f t="shared" si="0"/>
        <v>0</v>
      </c>
      <c r="I13" s="6" t="s">
        <v>52</v>
      </c>
      <c r="J13" s="6" t="s">
        <v>53</v>
      </c>
      <c r="K13" s="6" t="s">
        <v>54</v>
      </c>
      <c r="L13" s="6" t="s">
        <v>55</v>
      </c>
    </row>
  </sheetData>
  <sheetProtection formatCells="0" formatColumns="0" formatRows="0" insertColumns="0" insertRows="0" insertHyperlinks="0" deleteColumns="0" deleteRows="0" sort="0" autoFilter="0" pivotTables="0"/>
  <conditionalFormatting sqref="B2:B13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2015-08-07T07:47:45Z</dcterms:modified>
  <cp:category>Lotovi</cp:category>
</cp:coreProperties>
</file>