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770" windowHeight="12360"/>
  </bookViews>
  <sheets>
    <sheet name="Sheet10" sheetId="1" r:id="rId1"/>
  </sheets>
  <definedNames>
    <definedName name="_xlnm._FilterDatabase" localSheetId="0" hidden="1">Sheet10!$A$1:$L$39</definedName>
  </definedNames>
  <calcPr calcId="145621"/>
</workbook>
</file>

<file path=xl/calcChain.xml><?xml version="1.0" encoding="utf-8"?>
<calcChain xmlns="http://schemas.openxmlformats.org/spreadsheetml/2006/main">
  <c r="H54" i="1" l="1"/>
  <c r="A54" i="1"/>
  <c r="H50" i="1"/>
  <c r="H51" i="1"/>
  <c r="H52" i="1"/>
  <c r="H53" i="1"/>
  <c r="A53" i="1"/>
  <c r="A51" i="1"/>
  <c r="A5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" i="1"/>
  <c r="H36" i="1"/>
  <c r="H38" i="1"/>
  <c r="H20" i="1"/>
  <c r="H37" i="1"/>
  <c r="H18" i="1"/>
  <c r="H24" i="1"/>
  <c r="H19" i="1"/>
  <c r="H11" i="1"/>
  <c r="H2" i="1"/>
  <c r="H40" i="1"/>
  <c r="H17" i="1"/>
  <c r="H27" i="1"/>
  <c r="H3" i="1"/>
  <c r="H28" i="1"/>
  <c r="H25" i="1"/>
  <c r="H4" i="1"/>
  <c r="H39" i="1"/>
  <c r="H5" i="1"/>
  <c r="H31" i="1"/>
  <c r="H30" i="1"/>
  <c r="H6" i="1"/>
  <c r="H21" i="1"/>
  <c r="H12" i="1"/>
  <c r="H7" i="1"/>
  <c r="H9" i="1"/>
  <c r="H43" i="1"/>
  <c r="H46" i="1"/>
  <c r="H34" i="1"/>
  <c r="H32" i="1"/>
  <c r="H33" i="1"/>
  <c r="H8" i="1"/>
  <c r="H41" i="1"/>
  <c r="H42" i="1"/>
  <c r="H22" i="1"/>
  <c r="H49" i="1"/>
  <c r="H23" i="1"/>
  <c r="H35" i="1"/>
  <c r="H44" i="1"/>
  <c r="H47" i="1"/>
  <c r="H13" i="1"/>
  <c r="H29" i="1"/>
  <c r="H14" i="1"/>
  <c r="H10" i="1"/>
  <c r="H45" i="1"/>
  <c r="H15" i="1"/>
  <c r="H16" i="1"/>
  <c r="H26" i="1"/>
  <c r="H48" i="1"/>
</calcChain>
</file>

<file path=xl/comments1.xml><?xml version="1.0" encoding="utf-8"?>
<comments xmlns="http://schemas.openxmlformats.org/spreadsheetml/2006/main">
  <authors>
    <author>Jelena Planić</author>
    <author>PIU</author>
  </authors>
  <commentLis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Stavka prebačena u Lot 025 Invitrogen Life Science standard
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025 Invitrogen Life Science standard
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dodata.
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
 Stavka dodata iz lota 057 Thermo Scientific standard
</t>
        </r>
      </text>
    </comment>
  </commentList>
</comments>
</file>

<file path=xl/sharedStrings.xml><?xml version="1.0" encoding="utf-8"?>
<sst xmlns="http://schemas.openxmlformats.org/spreadsheetml/2006/main" count="383" uniqueCount="200">
  <si>
    <t>Email</t>
  </si>
  <si>
    <t>Pierce</t>
  </si>
  <si>
    <t>#DAL1025</t>
  </si>
  <si>
    <t>#18047019</t>
  </si>
  <si>
    <t>DNase I  (RSD)</t>
  </si>
  <si>
    <t>&amp;quot;БИОИРЦ&amp;quot; д.о.о. Крагујевац</t>
  </si>
  <si>
    <t>Првослава Стојановића 6 34000 Крагујевац</t>
  </si>
  <si>
    <t>Милош Којић</t>
  </si>
  <si>
    <t>mkojic42@gmail.com</t>
  </si>
  <si>
    <t>Стоматолошки факултет у  Београду</t>
  </si>
  <si>
    <t>Др Суботића 8 11000 Београд</t>
  </si>
  <si>
    <t>Зоран Алексић</t>
  </si>
  <si>
    <t>dr.zoran.aleksic@gmail.com</t>
  </si>
  <si>
    <t>#PA1-183</t>
  </si>
  <si>
    <t xml:space="preserve"> Actin beta polyclonal antibody, 100 Âµg ((sifra 24950000)) (RSD)</t>
  </si>
  <si>
    <t>#26616</t>
  </si>
  <si>
    <t>26616: PageRuler Prestained Protein Ladder, 10 to 170kD, 2 x 250ul ((24965000)) (RSD)</t>
  </si>
  <si>
    <t>#23227</t>
  </si>
  <si>
    <t>BCA Protein Assay Kit (RSD)</t>
  </si>
  <si>
    <t>#23225</t>
  </si>
  <si>
    <t>BCA Protein Assay KitÂ ((sifra 33696300)) (RSD)</t>
  </si>
  <si>
    <t>#26149</t>
  </si>
  <si>
    <t>Co-immunoprecipitation kit ((24900000)) (EUR)</t>
  </si>
  <si>
    <t>#23266</t>
  </si>
  <si>
    <t>Fluorescence Protease Assay kit 1000 tests ((24900000)) (EUR)</t>
  </si>
  <si>
    <t>#PA5-35365</t>
  </si>
  <si>
    <t>GLS Antibody; rabbit anti rat; NC (33651500) (EUR)</t>
  </si>
  <si>
    <t>#23260</t>
  </si>
  <si>
    <t>#62249</t>
  </si>
  <si>
    <t>Hoechst 33342 Fluorescent Stain, 5 ml (RSD)</t>
  </si>
  <si>
    <t>Институт за биолошка истраживања Синиша Станковић у Београду</t>
  </si>
  <si>
    <t>29. новембар 142 11060 Београд</t>
  </si>
  <si>
    <t>Мирко Томић</t>
  </si>
  <si>
    <t>mitomic@ibiss.bg.ac.rs</t>
  </si>
  <si>
    <t>Институт за нуклеарне науке `Винча`</t>
  </si>
  <si>
    <t>Мике Петровића Аласа 12 11001 Београд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</si>
  <si>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</si>
  <si>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</si>
  <si>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</si>
  <si>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</si>
  <si>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Бранка Винтерхалтер</t>
  </si>
  <si>
    <t>horvat@ibiss.bg.ac.rs</t>
  </si>
  <si>
    <t>Медицински факултет у Београду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</si>
  <si>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</si>
  <si>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</si>
  <si>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</si>
  <si>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</si>
  <si>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</si>
  <si>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</si>
  <si>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</si>
  <si>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</si>
  <si>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Институт за медицинска истраживања у Београду</t>
  </si>
  <si>
    <t>Др Суботића 4, ПО БОX 721 11000 Београд</t>
  </si>
  <si>
    <t>Олгица Недић</t>
  </si>
  <si>
    <t>olgica@inep.co.rs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</si>
  <si>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</si>
  <si>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</si>
  <si>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</si>
  <si>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</si>
  <si>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Јелена Милашин</t>
  </si>
  <si>
    <t>jelena_milasin@yahoo.com</t>
  </si>
  <si>
    <t>Hoechst 33342 Stain ((sifra 33696300)) (RSD)</t>
  </si>
  <si>
    <t>Hoecht dye, 20mM, 5mL (EUR)</t>
  </si>
  <si>
    <t>#26157</t>
  </si>
  <si>
    <t>Magnetic ChIP Kit ((sifra 33141625)) (EUR)</t>
  </si>
  <si>
    <t>#23235</t>
  </si>
  <si>
    <t>Micro BSA Protein Assay Kit (24300000) (EUR)</t>
  </si>
  <si>
    <t>#78833</t>
  </si>
  <si>
    <t>Nuclear and Cytoplasmic Extraction Reagents ((sifra 33696500)) (RSD)</t>
  </si>
  <si>
    <t>#26619</t>
  </si>
  <si>
    <t>Page ruler plus prestained protein ladder, 10 to 250 kDa, 2x 250 ul ((Å¡ifra 33696500)) (RSD)</t>
  </si>
  <si>
    <t>Page ruler prestained protein ladder, 10 to 170 kDa, 2x 250 ul ((Å¡ifra 33696500)) (RSD)</t>
  </si>
  <si>
    <t>PageRuler plus Prestained Protein Ladder (10-250 kD) 2x250 Âµl ((sifra 33696600)) (RSD)</t>
  </si>
  <si>
    <t>#Thermo Scientific 26619</t>
  </si>
  <si>
    <t>PageRuler Plus Prestained Protein Ladder, 10 to 250kDa           2x250Î¼l (EUR)</t>
  </si>
  <si>
    <t>PageRuler Plus Prestained Protein Ladder, 2x250 mikrol, Thermo Scientific Pierce Protein  ((Å¡ifra33696600)  (RSD)</t>
  </si>
  <si>
    <t>PageRuler Prestained Protein Ladder (10-170 kD) 2x250 Âµl ((sifra 33696600)) (RSD)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</si>
  <si>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</si>
  <si>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</si>
  <si>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</si>
  <si>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</si>
  <si>
    <t>Горан Познановић</t>
  </si>
  <si>
    <t>goranpoz@ibiss.bg.ac.rs</t>
  </si>
  <si>
    <t>Сања Пековић</t>
  </si>
  <si>
    <t>spekovic@ibiss.bg.ac.rs</t>
  </si>
  <si>
    <t>Ђурђица Јововић</t>
  </si>
  <si>
    <t>djurdjica@imi.bg.ac.rs</t>
  </si>
  <si>
    <t>Сузана Живковић</t>
  </si>
  <si>
    <t>suzy@ibiss.bg.ac.rs</t>
  </si>
  <si>
    <t>Зорица Саичић</t>
  </si>
  <si>
    <t>zorica.saicic@ibiss.bg.ac.rs</t>
  </si>
  <si>
    <t>PageRuler Prestained Protein Ladder, 10 to 170kDa, 2x250 Âµl ((sifra 38434500)) (RSD)</t>
  </si>
  <si>
    <t>#88667</t>
  </si>
  <si>
    <t>Phosphatase inhibitor mini tablets, 20 tabl/vial ((sifra 33696300)) (RSD)</t>
  </si>
  <si>
    <t>#44988</t>
  </si>
  <si>
    <t>Pierce F(ab&amp;prime;)2 Preparation KitÂ ((sifra 33696300)) (RSD)</t>
  </si>
  <si>
    <t>#PA5-30593</t>
  </si>
  <si>
    <t>Pierce GPX1 Antibody (RSD)</t>
  </si>
  <si>
    <t>#PA5-29811</t>
  </si>
  <si>
    <t>Pierce GSTA1 Antibody (RSD)</t>
  </si>
  <si>
    <t>#PA5-29558</t>
  </si>
  <si>
    <t>Pierce GSTP1 Antibody (RSD)</t>
  </si>
  <si>
    <t>Pierce Micro BCA Protein Assay Kit, 500ml  ((sifra 33696500))  (RSD)</t>
  </si>
  <si>
    <t>#88325</t>
  </si>
  <si>
    <t>Pierce Triple Quadrupole Calibration Solution, 10 ml, Thermo Scientific (Å¡ifra FG11) (RSD)</t>
  </si>
  <si>
    <t>Томислав Јовановић</t>
  </si>
  <si>
    <t>tomaj@eunet.rs</t>
  </si>
  <si>
    <t>Ана Тодоровић</t>
  </si>
  <si>
    <t>anato@vinca.rs</t>
  </si>
  <si>
    <t>Технолошки факултет у Новом Саду</t>
  </si>
  <si>
    <t>Булевар Цара Лазара 1 21000 Нови Сад</t>
  </si>
  <si>
    <t>Биљана Шкрбић</t>
  </si>
  <si>
    <t>biljana@tf.uns.ac.rs</t>
  </si>
  <si>
    <t>#88665</t>
  </si>
  <si>
    <t>Protease inhibitor mini tablets, 30 tabl/vial ((sifra 33696300)) (RSD)</t>
  </si>
  <si>
    <t>#26634PROMO</t>
  </si>
  <si>
    <t>Spectra Multicolor Broad Range Protein Ladder (USD)</t>
  </si>
  <si>
    <t>#26634</t>
  </si>
  <si>
    <t>Spectra Multicolor Broad Range Protein Ladder, 2x250 ul ((sifra 33696600)) (EUR)</t>
  </si>
  <si>
    <t>#26628</t>
  </si>
  <si>
    <t>Spectra Multicolor Low Range Protein Ladder  (USD)</t>
  </si>
  <si>
    <t>Ивана Момчиловић</t>
  </si>
  <si>
    <t>ivana.momcilovic@ibiss.bg.ac.rs</t>
  </si>
  <si>
    <t>#87782</t>
  </si>
  <si>
    <t>#88322</t>
  </si>
  <si>
    <t>#88669</t>
  </si>
  <si>
    <t>#26610</t>
  </si>
  <si>
    <t>#21059</t>
  </si>
  <si>
    <t>#PA5-11923</t>
  </si>
  <si>
    <t>#68011</t>
  </si>
  <si>
    <t>#78840</t>
  </si>
  <si>
    <t>#34095</t>
  </si>
  <si>
    <t>#PA1-213A</t>
  </si>
  <si>
    <t>#88615</t>
  </si>
  <si>
    <t>Pierce C18 Tips, 10ÂµL bed, 96 tipsÂ -Â ((sifra 38437000)) (EUR)</t>
  </si>
  <si>
    <t>pierce ltq esi positive ion calibration (EUR)</t>
  </si>
  <si>
    <t>Pierce Protease and Phosphatase Inhibitor Mini Tablets, EDTA Free, 33695000 (RSD)</t>
  </si>
  <si>
    <t>Pierce Unstained Protein Molecular Weight Marker, 2 x 1mL- ((sifra 24956000)) (EUR)</t>
  </si>
  <si>
    <t>PierceÂ® Co-Immunoprecipitation  ((Å¡ifra 24320000)) (EUR)</t>
  </si>
  <si>
    <t>Restore Western Blot Stripping Buffer, 500ml (EUR)</t>
  </si>
  <si>
    <t>SNAI1 antibody  (EUR)</t>
  </si>
  <si>
    <t>SnakeSkin Dialysis Clips, 6 kom, ((sifra 44618350)) (EUR)</t>
  </si>
  <si>
    <t>Spectra Multicolor Broad Range Protein Ladder (50 applications) Unit Size 2 x 250 Âµl ((33696500)) (RSD)</t>
  </si>
  <si>
    <t>Spectra Multicolor Low Range Protein Ladder  (do 45kDa) (24300000) (EUR)</t>
  </si>
  <si>
    <t>Subcellular protein fractionation kit (cultured cells)  ((Å¡ifra 24320000)) (EUR)</t>
  </si>
  <si>
    <t>SuperSignal West Femto Maximum Sensitivity SubstrateÂ (FG11)  (EUR)</t>
  </si>
  <si>
    <t>Thyroid Hormone Receptor beta-1 Antibody ((Å¡ifra RD03)) (EUR)</t>
  </si>
  <si>
    <t>Western Blotting Filter Paper, Extra Thick (FG11) (EUR)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</si>
  <si>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</si>
  <si>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</si>
  <si>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</si>
  <si>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</si>
  <si>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</si>
  <si>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</si>
  <si>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</si>
  <si>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</si>
  <si>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Гордана Јоксић</t>
  </si>
  <si>
    <t>gjoksic@vinca.rs</t>
  </si>
  <si>
    <t>Љиљана Вићовац Панић</t>
  </si>
  <si>
    <t>vicovac@inep.co.rs</t>
  </si>
  <si>
    <t>Јасмина Марковић - Липковски</t>
  </si>
  <si>
    <t>acal@matf.bg.ac.rs</t>
  </si>
  <si>
    <t>Факултет за физичку хемију у Београду</t>
  </si>
  <si>
    <t>Милош Мојовић</t>
  </si>
  <si>
    <t>milos@ffh.bg.ac.rs</t>
  </si>
  <si>
    <t>Данијела Мишић</t>
  </si>
  <si>
    <t>dmisic@ibiss.bg.ac.rs</t>
  </si>
  <si>
    <t>Гордана Грубор-Лајшић</t>
  </si>
  <si>
    <t>gordana.grubor-lajsic@dbe.uns.ac.rs</t>
  </si>
  <si>
    <t>Верица Милошевић</t>
  </si>
  <si>
    <t>dimi@ibiss.bg.ac.rs</t>
  </si>
  <si>
    <t>#26625</t>
  </si>
  <si>
    <t>Маркери за електрофорезу опсега 40-300 кДа (2 x 250 uL у пак) ((24900000))  (EUR)</t>
  </si>
  <si>
    <t>#87786</t>
  </si>
  <si>
    <t>Halt Protease Inhibitor Cocktail (100X) 1ml (24300000) (EUR)</t>
  </si>
  <si>
    <t># PI66830 VWR</t>
  </si>
  <si>
    <t>Pierce Slide-A-LyzerÂ® Dialysis Cassettes for Large Volumes, Thermo Scientific (EUR)</t>
  </si>
  <si>
    <t>Шумарски факултет у Београду</t>
  </si>
  <si>
    <t>Кнеза Вишеслава 1 11000 Београд</t>
  </si>
  <si>
    <t>Milica Rančić</t>
  </si>
  <si>
    <t>milran@eunet.rs</t>
  </si>
  <si>
    <t xml:space="preserve">No_x000D_
</t>
  </si>
  <si>
    <t>Glycoprotein CaNo_x000D_
ohydrate Estimation kit ((24900000)) (EUR)</t>
  </si>
  <si>
    <t>AlamaNo_x000D_
lueÂ® dye as a cell viability assay reagent 25ml (EUR)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</si>
  <si>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</si>
  <si>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</si>
  <si>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</si>
  <si>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</si>
  <si>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</si>
  <si>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</si>
  <si>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</si>
  <si>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</si>
  <si>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</si>
  <si>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</si>
  <si>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#62247</t>
  </si>
  <si>
    <t>DAPI Nuclear Counterstain ((sifra 33651500)) (USD)</t>
  </si>
  <si>
    <t>Бранка Јанаћ</t>
  </si>
  <si>
    <t>janac@ibiss.bg.ac.rs</t>
  </si>
  <si>
    <t>#88018</t>
  </si>
  <si>
    <t>Nitrocellulose membrane 0.45 Âµm (30cm*3.5m roll) ((Å¡ifra 24320000))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</si>
</sst>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trike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2">
    <xf numFmtId="0" fontId="0" fillId="0" borderId="0"/>
    <xf numFmtId="0" fontId="2" fillId="2" borderId="0"/>
  </cellStyleXfs>
  <cellXfs count="42">
    <xf numFmtId="0" fontId="0" fillId="2" borderId="0" xfId="0" applyFill="1"/>
    <xf numFmtId="164" fontId="0" fillId="0" borderId="1" xfId="0" applyNumberForma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1" xfId="0" applyNumberFormat="1" applyFill="1" applyBorder="1" applyAlignment="1" applyProtection="1">
      <alignment horizontal="left" vertical="top"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1" fontId="0" fillId="0" borderId="1" xfId="0" applyNumberFormat="1" applyFill="1" applyBorder="1" applyAlignment="1" applyProtection="1">
      <alignment horizontal="right" vertical="center" wrapText="1"/>
    </xf>
    <xf numFmtId="0" fontId="0" fillId="0" borderId="1" xfId="0" applyNumberFormat="1" applyFill="1" applyBorder="1" applyAlignment="1" applyProtection="1">
      <alignment horizontal="right" vertical="center" wrapText="1"/>
    </xf>
    <xf numFmtId="0" fontId="0" fillId="4" borderId="1" xfId="0" applyNumberFormat="1" applyFill="1" applyBorder="1" applyAlignment="1" applyProtection="1">
      <alignment horizontal="left" vertical="center" wrapText="1"/>
    </xf>
    <xf numFmtId="1" fontId="0" fillId="0" borderId="1" xfId="0" applyNumberFormat="1" applyBorder="1" applyAlignment="1" applyProtection="1">
      <alignment horizontal="right" vertical="center"/>
    </xf>
    <xf numFmtId="0" fontId="0" fillId="0" borderId="1" xfId="0" applyNumberForma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righ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Fill="1" applyBorder="1" applyAlignment="1" applyProtection="1">
      <alignment horizontal="left" vertical="top" wrapText="1"/>
    </xf>
    <xf numFmtId="164" fontId="2" fillId="2" borderId="1" xfId="1" applyNumberFormat="1" applyFill="1" applyBorder="1" applyAlignment="1" applyProtection="1">
      <alignment horizontal="left" vertical="top" wrapText="1"/>
      <protection locked="0"/>
    </xf>
    <xf numFmtId="43" fontId="0" fillId="0" borderId="1" xfId="0" applyNumberForma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54"/>
  <sheetViews>
    <sheetView tabSelected="1" view="pageLayout" zoomScaleNormal="100" workbookViewId="0">
      <selection activeCell="G3" sqref="G3"/>
    </sheetView>
  </sheetViews>
  <sheetFormatPr defaultColWidth="8.7109375" defaultRowHeight="15" x14ac:dyDescent="0.25"/>
  <cols>
    <col min="1" max="1" width="5.5703125" style="31" customWidth="1"/>
    <col min="2" max="2" width="8.140625" style="31" customWidth="1"/>
    <col min="3" max="3" width="20" style="32" customWidth="1"/>
    <col min="4" max="4" width="16.28515625" style="32" customWidth="1"/>
    <col min="5" max="5" width="25.140625" style="32" customWidth="1"/>
    <col min="6" max="6" width="9.5703125" style="32" customWidth="1"/>
    <col min="7" max="8" width="12.7109375" style="16" customWidth="1"/>
    <col min="9" max="9" width="22.28515625" style="16" customWidth="1"/>
    <col min="10" max="10" width="20.42578125" style="16" customWidth="1"/>
    <col min="11" max="11" width="17.85546875" style="16" customWidth="1"/>
    <col min="12" max="12" width="16.85546875" style="16" customWidth="1"/>
    <col min="13" max="13" width="9.140625" style="14" customWidth="1"/>
    <col min="14" max="16384" width="8.7109375" style="11"/>
  </cols>
  <sheetData>
    <row r="1" spans="1:14" s="5" customFormat="1" ht="45" customHeight="1" x14ac:dyDescent="0.25">
      <c r="A1" s="17" t="s">
        <v>181</v>
      </c>
      <c r="B1" s="18" t="s">
        <v>184</v>
      </c>
      <c r="C1" s="19" t="s">
        <v>185</v>
      </c>
      <c r="D1" s="19" t="s">
        <v>186</v>
      </c>
      <c r="E1" s="19" t="s">
        <v>187</v>
      </c>
      <c r="F1" s="19" t="s">
        <v>188</v>
      </c>
      <c r="G1" s="2" t="s">
        <v>189</v>
      </c>
      <c r="H1" s="2" t="s">
        <v>190</v>
      </c>
      <c r="I1" s="2" t="s">
        <v>191</v>
      </c>
      <c r="J1" s="2" t="s">
        <v>192</v>
      </c>
      <c r="K1" s="2" t="s">
        <v>193</v>
      </c>
      <c r="L1" s="3" t="s">
        <v>0</v>
      </c>
      <c r="M1" s="4"/>
    </row>
    <row r="2" spans="1:14" ht="60" x14ac:dyDescent="0.25">
      <c r="A2" s="20">
        <v>1</v>
      </c>
      <c r="B2" s="21">
        <v>180909</v>
      </c>
      <c r="C2" s="22" t="s">
        <v>1</v>
      </c>
      <c r="D2" s="23" t="s">
        <v>117</v>
      </c>
      <c r="E2" s="23" t="s">
        <v>142</v>
      </c>
      <c r="F2" s="24">
        <v>1</v>
      </c>
      <c r="G2" s="8"/>
      <c r="H2" s="1">
        <f t="shared" ref="H2:H54" si="0">F2*G2</f>
        <v>0</v>
      </c>
      <c r="I2" s="7" t="s">
        <v>30</v>
      </c>
      <c r="J2" s="7" t="s">
        <v>31</v>
      </c>
      <c r="K2" s="7" t="s">
        <v>165</v>
      </c>
      <c r="L2" s="7" t="s">
        <v>166</v>
      </c>
      <c r="M2" s="9"/>
      <c r="N2" s="10"/>
    </row>
    <row r="3" spans="1:14" ht="45" x14ac:dyDescent="0.25">
      <c r="A3" s="20">
        <f>ROW(A2)</f>
        <v>2</v>
      </c>
      <c r="B3" s="21">
        <v>181976</v>
      </c>
      <c r="C3" s="22" t="s">
        <v>1</v>
      </c>
      <c r="D3" s="23" t="s">
        <v>132</v>
      </c>
      <c r="E3" s="23" t="s">
        <v>146</v>
      </c>
      <c r="F3" s="24">
        <v>1</v>
      </c>
      <c r="G3" s="8"/>
      <c r="H3" s="1">
        <f t="shared" si="0"/>
        <v>0</v>
      </c>
      <c r="I3" s="7" t="s">
        <v>30</v>
      </c>
      <c r="J3" s="7" t="s">
        <v>31</v>
      </c>
      <c r="K3" s="7" t="s">
        <v>169</v>
      </c>
      <c r="L3" s="7" t="s">
        <v>170</v>
      </c>
      <c r="M3" s="9"/>
      <c r="N3" s="10"/>
    </row>
    <row r="4" spans="1:14" ht="45" x14ac:dyDescent="0.25">
      <c r="A4" s="20">
        <f t="shared" ref="A4:A54" si="1">ROW(A3)</f>
        <v>3</v>
      </c>
      <c r="B4" s="25">
        <v>189521</v>
      </c>
      <c r="C4" s="22" t="s">
        <v>1</v>
      </c>
      <c r="D4" s="22" t="s">
        <v>63</v>
      </c>
      <c r="E4" s="22" t="s">
        <v>64</v>
      </c>
      <c r="F4" s="26">
        <v>1</v>
      </c>
      <c r="G4" s="12"/>
      <c r="H4" s="1">
        <f t="shared" si="0"/>
        <v>0</v>
      </c>
      <c r="I4" s="6" t="s">
        <v>30</v>
      </c>
      <c r="J4" s="6" t="s">
        <v>31</v>
      </c>
      <c r="K4" s="6" t="s">
        <v>81</v>
      </c>
      <c r="L4" s="6" t="s">
        <v>82</v>
      </c>
      <c r="M4" s="9"/>
      <c r="N4" s="10"/>
    </row>
    <row r="5" spans="1:14" ht="45" x14ac:dyDescent="0.25">
      <c r="A5" s="20">
        <f t="shared" si="1"/>
        <v>4</v>
      </c>
      <c r="B5" s="25">
        <v>189540</v>
      </c>
      <c r="C5" s="22" t="s">
        <v>1</v>
      </c>
      <c r="D5" s="22" t="s">
        <v>67</v>
      </c>
      <c r="E5" s="22" t="s">
        <v>68</v>
      </c>
      <c r="F5" s="26">
        <v>1</v>
      </c>
      <c r="G5" s="12"/>
      <c r="H5" s="1">
        <f t="shared" si="0"/>
        <v>0</v>
      </c>
      <c r="I5" s="6" t="s">
        <v>30</v>
      </c>
      <c r="J5" s="6" t="s">
        <v>31</v>
      </c>
      <c r="K5" s="6" t="s">
        <v>81</v>
      </c>
      <c r="L5" s="6" t="s">
        <v>82</v>
      </c>
      <c r="M5" s="9"/>
      <c r="N5" s="10"/>
    </row>
    <row r="6" spans="1:14" ht="60" x14ac:dyDescent="0.25">
      <c r="A6" s="20">
        <f t="shared" si="1"/>
        <v>5</v>
      </c>
      <c r="B6" s="25">
        <v>189541</v>
      </c>
      <c r="C6" s="22" t="s">
        <v>1</v>
      </c>
      <c r="D6" s="22" t="s">
        <v>69</v>
      </c>
      <c r="E6" s="22" t="s">
        <v>72</v>
      </c>
      <c r="F6" s="26">
        <v>1</v>
      </c>
      <c r="G6" s="12"/>
      <c r="H6" s="1">
        <f t="shared" si="0"/>
        <v>0</v>
      </c>
      <c r="I6" s="6" t="s">
        <v>30</v>
      </c>
      <c r="J6" s="6" t="s">
        <v>31</v>
      </c>
      <c r="K6" s="6" t="s">
        <v>81</v>
      </c>
      <c r="L6" s="6" t="s">
        <v>82</v>
      </c>
      <c r="M6" s="9"/>
      <c r="N6" s="10"/>
    </row>
    <row r="7" spans="1:14" ht="60" x14ac:dyDescent="0.25">
      <c r="A7" s="20">
        <f t="shared" si="1"/>
        <v>6</v>
      </c>
      <c r="B7" s="25">
        <v>189542</v>
      </c>
      <c r="C7" s="22" t="s">
        <v>1</v>
      </c>
      <c r="D7" s="22" t="s">
        <v>15</v>
      </c>
      <c r="E7" s="22" t="s">
        <v>76</v>
      </c>
      <c r="F7" s="26">
        <v>2</v>
      </c>
      <c r="G7" s="12"/>
      <c r="H7" s="1">
        <f t="shared" si="0"/>
        <v>0</v>
      </c>
      <c r="I7" s="6" t="s">
        <v>30</v>
      </c>
      <c r="J7" s="6" t="s">
        <v>31</v>
      </c>
      <c r="K7" s="6" t="s">
        <v>81</v>
      </c>
      <c r="L7" s="6" t="s">
        <v>82</v>
      </c>
      <c r="M7" s="9"/>
      <c r="N7" s="10"/>
    </row>
    <row r="8" spans="1:14" ht="45" x14ac:dyDescent="0.25">
      <c r="A8" s="20">
        <f t="shared" si="1"/>
        <v>7</v>
      </c>
      <c r="B8" s="25">
        <v>192038</v>
      </c>
      <c r="C8" s="22" t="s">
        <v>1</v>
      </c>
      <c r="D8" s="22" t="s">
        <v>65</v>
      </c>
      <c r="E8" s="22" t="s">
        <v>102</v>
      </c>
      <c r="F8" s="26">
        <v>1</v>
      </c>
      <c r="G8" s="12"/>
      <c r="H8" s="1">
        <f t="shared" si="0"/>
        <v>0</v>
      </c>
      <c r="I8" s="6" t="s">
        <v>30</v>
      </c>
      <c r="J8" s="6" t="s">
        <v>31</v>
      </c>
      <c r="K8" s="6" t="s">
        <v>83</v>
      </c>
      <c r="L8" s="6" t="s">
        <v>84</v>
      </c>
      <c r="M8" s="9"/>
      <c r="N8" s="10"/>
    </row>
    <row r="9" spans="1:14" ht="60" x14ac:dyDescent="0.25">
      <c r="A9" s="20">
        <f t="shared" si="1"/>
        <v>8</v>
      </c>
      <c r="B9" s="25">
        <v>192126</v>
      </c>
      <c r="C9" s="22" t="s">
        <v>1</v>
      </c>
      <c r="D9" s="22" t="s">
        <v>15</v>
      </c>
      <c r="E9" s="22" t="s">
        <v>91</v>
      </c>
      <c r="F9" s="26">
        <v>1</v>
      </c>
      <c r="G9" s="12"/>
      <c r="H9" s="1">
        <f t="shared" si="0"/>
        <v>0</v>
      </c>
      <c r="I9" s="6" t="s">
        <v>42</v>
      </c>
      <c r="J9" s="6" t="s">
        <v>10</v>
      </c>
      <c r="K9" s="6" t="s">
        <v>105</v>
      </c>
      <c r="L9" s="6" t="s">
        <v>106</v>
      </c>
      <c r="M9" s="9"/>
      <c r="N9" s="10"/>
    </row>
    <row r="10" spans="1:14" ht="45" x14ac:dyDescent="0.25">
      <c r="A10" s="20">
        <f t="shared" si="1"/>
        <v>9</v>
      </c>
      <c r="B10" s="25">
        <v>195626</v>
      </c>
      <c r="C10" s="22" t="s">
        <v>1</v>
      </c>
      <c r="D10" s="22" t="s">
        <v>21</v>
      </c>
      <c r="E10" s="22" t="s">
        <v>22</v>
      </c>
      <c r="F10" s="26">
        <v>1</v>
      </c>
      <c r="G10" s="1"/>
      <c r="H10" s="1">
        <f t="shared" si="0"/>
        <v>0</v>
      </c>
      <c r="I10" s="6" t="s">
        <v>43</v>
      </c>
      <c r="J10" s="6" t="s">
        <v>44</v>
      </c>
      <c r="K10" s="6" t="s">
        <v>53</v>
      </c>
      <c r="L10" s="6" t="s">
        <v>54</v>
      </c>
      <c r="M10" s="9"/>
      <c r="N10" s="10"/>
    </row>
    <row r="11" spans="1:14" ht="45" x14ac:dyDescent="0.25">
      <c r="A11" s="20">
        <f t="shared" si="1"/>
        <v>10</v>
      </c>
      <c r="B11" s="21">
        <v>195788</v>
      </c>
      <c r="C11" s="22" t="s">
        <v>1</v>
      </c>
      <c r="D11" s="23" t="s">
        <v>129</v>
      </c>
      <c r="E11" s="23" t="s">
        <v>141</v>
      </c>
      <c r="F11" s="24">
        <v>1</v>
      </c>
      <c r="G11" s="8"/>
      <c r="H11" s="1">
        <f t="shared" si="0"/>
        <v>0</v>
      </c>
      <c r="I11" s="7" t="s">
        <v>162</v>
      </c>
      <c r="J11" s="7" t="s">
        <v>149</v>
      </c>
      <c r="K11" s="7" t="s">
        <v>163</v>
      </c>
      <c r="L11" s="7" t="s">
        <v>164</v>
      </c>
      <c r="M11" s="9"/>
      <c r="N11" s="10"/>
    </row>
    <row r="12" spans="1:14" ht="75" x14ac:dyDescent="0.25">
      <c r="A12" s="20">
        <f t="shared" si="1"/>
        <v>11</v>
      </c>
      <c r="B12" s="25">
        <v>198039</v>
      </c>
      <c r="C12" s="22" t="s">
        <v>1</v>
      </c>
      <c r="D12" s="22" t="s">
        <v>69</v>
      </c>
      <c r="E12" s="22" t="s">
        <v>75</v>
      </c>
      <c r="F12" s="26">
        <v>1</v>
      </c>
      <c r="G12" s="12"/>
      <c r="H12" s="1">
        <f t="shared" si="0"/>
        <v>0</v>
      </c>
      <c r="I12" s="6" t="s">
        <v>30</v>
      </c>
      <c r="J12" s="6" t="s">
        <v>31</v>
      </c>
      <c r="K12" s="6" t="s">
        <v>32</v>
      </c>
      <c r="L12" s="6" t="s">
        <v>33</v>
      </c>
      <c r="M12" s="9"/>
      <c r="N12" s="10"/>
    </row>
    <row r="13" spans="1:14" ht="45" x14ac:dyDescent="0.25">
      <c r="A13" s="20">
        <f t="shared" si="1"/>
        <v>12</v>
      </c>
      <c r="B13" s="25">
        <v>200625</v>
      </c>
      <c r="C13" s="22" t="s">
        <v>1</v>
      </c>
      <c r="D13" s="22" t="s">
        <v>27</v>
      </c>
      <c r="E13" s="22" t="s">
        <v>182</v>
      </c>
      <c r="F13" s="26">
        <v>1</v>
      </c>
      <c r="G13" s="1"/>
      <c r="H13" s="1">
        <f t="shared" si="0"/>
        <v>0</v>
      </c>
      <c r="I13" s="6" t="s">
        <v>43</v>
      </c>
      <c r="J13" s="6" t="s">
        <v>44</v>
      </c>
      <c r="K13" s="6" t="s">
        <v>53</v>
      </c>
      <c r="L13" s="6" t="s">
        <v>54</v>
      </c>
      <c r="M13" s="9"/>
      <c r="N13" s="10"/>
    </row>
    <row r="14" spans="1:14" ht="45" x14ac:dyDescent="0.25">
      <c r="A14" s="20">
        <f t="shared" si="1"/>
        <v>13</v>
      </c>
      <c r="B14" s="25">
        <v>200626</v>
      </c>
      <c r="C14" s="22" t="s">
        <v>1</v>
      </c>
      <c r="D14" s="22" t="s">
        <v>23</v>
      </c>
      <c r="E14" s="22" t="s">
        <v>24</v>
      </c>
      <c r="F14" s="26">
        <v>1</v>
      </c>
      <c r="G14" s="1"/>
      <c r="H14" s="1">
        <f t="shared" si="0"/>
        <v>0</v>
      </c>
      <c r="I14" s="6" t="s">
        <v>43</v>
      </c>
      <c r="J14" s="6" t="s">
        <v>44</v>
      </c>
      <c r="K14" s="6" t="s">
        <v>53</v>
      </c>
      <c r="L14" s="6" t="s">
        <v>54</v>
      </c>
      <c r="M14" s="9"/>
      <c r="N14" s="10"/>
    </row>
    <row r="15" spans="1:14" ht="45" x14ac:dyDescent="0.25">
      <c r="A15" s="20">
        <f t="shared" si="1"/>
        <v>14</v>
      </c>
      <c r="B15" s="25">
        <v>202008</v>
      </c>
      <c r="C15" s="22" t="s">
        <v>1</v>
      </c>
      <c r="D15" s="22" t="s">
        <v>17</v>
      </c>
      <c r="E15" s="22" t="s">
        <v>18</v>
      </c>
      <c r="F15" s="26">
        <v>1</v>
      </c>
      <c r="G15" s="1"/>
      <c r="H15" s="1">
        <f t="shared" si="0"/>
        <v>0</v>
      </c>
      <c r="I15" s="6" t="s">
        <v>43</v>
      </c>
      <c r="J15" s="6" t="s">
        <v>44</v>
      </c>
      <c r="K15" s="6" t="s">
        <v>45</v>
      </c>
      <c r="L15" s="6" t="s">
        <v>46</v>
      </c>
      <c r="M15" s="9"/>
      <c r="N15" s="10"/>
    </row>
    <row r="16" spans="1:14" ht="60" x14ac:dyDescent="0.25">
      <c r="A16" s="20">
        <f t="shared" si="1"/>
        <v>15</v>
      </c>
      <c r="B16" s="25">
        <v>204197</v>
      </c>
      <c r="C16" s="22" t="s">
        <v>1</v>
      </c>
      <c r="D16" s="22" t="s">
        <v>15</v>
      </c>
      <c r="E16" s="22" t="s">
        <v>16</v>
      </c>
      <c r="F16" s="26">
        <v>1</v>
      </c>
      <c r="G16" s="1"/>
      <c r="H16" s="1">
        <f t="shared" si="0"/>
        <v>0</v>
      </c>
      <c r="I16" s="6" t="s">
        <v>30</v>
      </c>
      <c r="J16" s="6" t="s">
        <v>31</v>
      </c>
      <c r="K16" s="6" t="s">
        <v>40</v>
      </c>
      <c r="L16" s="6" t="s">
        <v>41</v>
      </c>
      <c r="M16" s="9"/>
      <c r="N16" s="10"/>
    </row>
    <row r="17" spans="1:14" ht="60" x14ac:dyDescent="0.25">
      <c r="A17" s="20">
        <f t="shared" si="1"/>
        <v>16</v>
      </c>
      <c r="B17" s="21">
        <v>205882</v>
      </c>
      <c r="C17" s="22" t="s">
        <v>1</v>
      </c>
      <c r="D17" s="23" t="s">
        <v>130</v>
      </c>
      <c r="E17" s="23" t="s">
        <v>144</v>
      </c>
      <c r="F17" s="24">
        <v>1</v>
      </c>
      <c r="G17" s="8"/>
      <c r="H17" s="1">
        <f t="shared" si="0"/>
        <v>0</v>
      </c>
      <c r="I17" s="7" t="s">
        <v>43</v>
      </c>
      <c r="J17" s="7" t="s">
        <v>44</v>
      </c>
      <c r="K17" s="7" t="s">
        <v>158</v>
      </c>
      <c r="L17" s="7" t="s">
        <v>159</v>
      </c>
      <c r="M17" s="9"/>
      <c r="N17" s="10"/>
    </row>
    <row r="18" spans="1:14" ht="45" x14ac:dyDescent="0.25">
      <c r="A18" s="20">
        <f t="shared" si="1"/>
        <v>17</v>
      </c>
      <c r="B18" s="21">
        <v>205883</v>
      </c>
      <c r="C18" s="22" t="s">
        <v>1</v>
      </c>
      <c r="D18" s="23" t="s">
        <v>21</v>
      </c>
      <c r="E18" s="23" t="s">
        <v>138</v>
      </c>
      <c r="F18" s="24">
        <v>1</v>
      </c>
      <c r="G18" s="8"/>
      <c r="H18" s="1">
        <f t="shared" si="0"/>
        <v>0</v>
      </c>
      <c r="I18" s="7" t="s">
        <v>43</v>
      </c>
      <c r="J18" s="7" t="s">
        <v>44</v>
      </c>
      <c r="K18" s="7" t="s">
        <v>158</v>
      </c>
      <c r="L18" s="7" t="s">
        <v>159</v>
      </c>
      <c r="M18" s="9"/>
      <c r="N18" s="10"/>
    </row>
    <row r="19" spans="1:14" ht="45" x14ac:dyDescent="0.25">
      <c r="A19" s="20">
        <f t="shared" si="1"/>
        <v>18</v>
      </c>
      <c r="B19" s="21">
        <v>208061</v>
      </c>
      <c r="C19" s="22" t="s">
        <v>1</v>
      </c>
      <c r="D19" s="23" t="s">
        <v>128</v>
      </c>
      <c r="E19" s="23" t="s">
        <v>140</v>
      </c>
      <c r="F19" s="24">
        <v>1</v>
      </c>
      <c r="G19" s="8"/>
      <c r="H19" s="1">
        <f t="shared" si="0"/>
        <v>0</v>
      </c>
      <c r="I19" s="7" t="s">
        <v>42</v>
      </c>
      <c r="J19" s="7" t="s">
        <v>10</v>
      </c>
      <c r="K19" s="7" t="s">
        <v>160</v>
      </c>
      <c r="L19" s="7" t="s">
        <v>161</v>
      </c>
      <c r="M19" s="9"/>
      <c r="N19" s="10"/>
    </row>
    <row r="20" spans="1:14" ht="60" x14ac:dyDescent="0.25">
      <c r="A20" s="20">
        <f t="shared" si="1"/>
        <v>19</v>
      </c>
      <c r="B20" s="21">
        <v>208609</v>
      </c>
      <c r="C20" s="22" t="s">
        <v>1</v>
      </c>
      <c r="D20" s="23" t="s">
        <v>125</v>
      </c>
      <c r="E20" s="23" t="s">
        <v>136</v>
      </c>
      <c r="F20" s="24">
        <v>1</v>
      </c>
      <c r="G20" s="12"/>
      <c r="H20" s="1">
        <f t="shared" si="0"/>
        <v>0</v>
      </c>
      <c r="I20" s="7" t="s">
        <v>34</v>
      </c>
      <c r="J20" s="7" t="s">
        <v>35</v>
      </c>
      <c r="K20" s="7" t="s">
        <v>156</v>
      </c>
      <c r="L20" s="7" t="s">
        <v>157</v>
      </c>
      <c r="M20" s="9"/>
      <c r="N20" s="10"/>
    </row>
    <row r="21" spans="1:14" ht="60" x14ac:dyDescent="0.25">
      <c r="A21" s="20">
        <f t="shared" si="1"/>
        <v>20</v>
      </c>
      <c r="B21" s="25">
        <v>211904</v>
      </c>
      <c r="C21" s="22" t="s">
        <v>1</v>
      </c>
      <c r="D21" s="22" t="s">
        <v>73</v>
      </c>
      <c r="E21" s="22" t="s">
        <v>74</v>
      </c>
      <c r="F21" s="26">
        <v>1</v>
      </c>
      <c r="G21" s="12"/>
      <c r="H21" s="1">
        <f t="shared" si="0"/>
        <v>0</v>
      </c>
      <c r="I21" s="6" t="s">
        <v>30</v>
      </c>
      <c r="J21" s="6" t="s">
        <v>31</v>
      </c>
      <c r="K21" s="6" t="s">
        <v>89</v>
      </c>
      <c r="L21" s="6" t="s">
        <v>90</v>
      </c>
      <c r="M21" s="9"/>
      <c r="N21" s="10"/>
    </row>
    <row r="22" spans="1:14" ht="45" x14ac:dyDescent="0.25">
      <c r="A22" s="20">
        <f t="shared" si="1"/>
        <v>21</v>
      </c>
      <c r="B22" s="25">
        <v>213890</v>
      </c>
      <c r="C22" s="22" t="s">
        <v>1</v>
      </c>
      <c r="D22" s="22" t="s">
        <v>115</v>
      </c>
      <c r="E22" s="22" t="s">
        <v>116</v>
      </c>
      <c r="F22" s="26">
        <v>1</v>
      </c>
      <c r="G22" s="12"/>
      <c r="H22" s="1">
        <f t="shared" si="0"/>
        <v>0</v>
      </c>
      <c r="I22" s="6" t="s">
        <v>36</v>
      </c>
      <c r="J22" s="6" t="s">
        <v>37</v>
      </c>
      <c r="K22" s="6" t="s">
        <v>38</v>
      </c>
      <c r="L22" s="6" t="s">
        <v>39</v>
      </c>
      <c r="M22" s="9"/>
      <c r="N22" s="10"/>
    </row>
    <row r="23" spans="1:14" ht="45" x14ac:dyDescent="0.25">
      <c r="A23" s="20">
        <f t="shared" si="1"/>
        <v>22</v>
      </c>
      <c r="B23" s="25">
        <v>213891</v>
      </c>
      <c r="C23" s="22" t="s">
        <v>1</v>
      </c>
      <c r="D23" s="22" t="s">
        <v>119</v>
      </c>
      <c r="E23" s="22" t="s">
        <v>120</v>
      </c>
      <c r="F23" s="26">
        <v>1</v>
      </c>
      <c r="G23" s="12"/>
      <c r="H23" s="1">
        <f t="shared" si="0"/>
        <v>0</v>
      </c>
      <c r="I23" s="6" t="s">
        <v>36</v>
      </c>
      <c r="J23" s="6" t="s">
        <v>37</v>
      </c>
      <c r="K23" s="6" t="s">
        <v>38</v>
      </c>
      <c r="L23" s="6" t="s">
        <v>39</v>
      </c>
      <c r="M23" s="9"/>
      <c r="N23" s="10"/>
    </row>
    <row r="24" spans="1:14" ht="45" x14ac:dyDescent="0.25">
      <c r="A24" s="20">
        <f t="shared" si="1"/>
        <v>23</v>
      </c>
      <c r="B24" s="21">
        <v>214348</v>
      </c>
      <c r="C24" s="22" t="s">
        <v>1</v>
      </c>
      <c r="D24" s="23" t="s">
        <v>127</v>
      </c>
      <c r="E24" s="23" t="s">
        <v>139</v>
      </c>
      <c r="F24" s="24">
        <v>1</v>
      </c>
      <c r="G24" s="8"/>
      <c r="H24" s="1">
        <f t="shared" si="0"/>
        <v>0</v>
      </c>
      <c r="I24" s="7" t="s">
        <v>77</v>
      </c>
      <c r="J24" s="7" t="s">
        <v>78</v>
      </c>
      <c r="K24" s="7" t="s">
        <v>79</v>
      </c>
      <c r="L24" s="7" t="s">
        <v>80</v>
      </c>
      <c r="M24" s="9"/>
      <c r="N24" s="10"/>
    </row>
    <row r="25" spans="1:14" ht="45" x14ac:dyDescent="0.25">
      <c r="A25" s="20">
        <f t="shared" si="1"/>
        <v>24</v>
      </c>
      <c r="B25" s="25">
        <v>214382</v>
      </c>
      <c r="C25" s="22" t="s">
        <v>1</v>
      </c>
      <c r="D25" s="22" t="s">
        <v>28</v>
      </c>
      <c r="E25" s="22" t="s">
        <v>62</v>
      </c>
      <c r="F25" s="26">
        <v>1</v>
      </c>
      <c r="G25" s="13"/>
      <c r="H25" s="1">
        <f t="shared" si="0"/>
        <v>0</v>
      </c>
      <c r="I25" s="6" t="s">
        <v>77</v>
      </c>
      <c r="J25" s="6" t="s">
        <v>78</v>
      </c>
      <c r="K25" s="6" t="s">
        <v>79</v>
      </c>
      <c r="L25" s="6" t="s">
        <v>80</v>
      </c>
      <c r="M25" s="9"/>
      <c r="N25" s="10"/>
    </row>
    <row r="26" spans="1:14" ht="45" x14ac:dyDescent="0.25">
      <c r="A26" s="20">
        <f t="shared" si="1"/>
        <v>25</v>
      </c>
      <c r="B26" s="25">
        <v>215656</v>
      </c>
      <c r="C26" s="22" t="s">
        <v>1</v>
      </c>
      <c r="D26" s="22" t="s">
        <v>13</v>
      </c>
      <c r="E26" s="22" t="s">
        <v>14</v>
      </c>
      <c r="F26" s="26">
        <v>1</v>
      </c>
      <c r="G26" s="1"/>
      <c r="H26" s="1">
        <f t="shared" si="0"/>
        <v>0</v>
      </c>
      <c r="I26" s="6" t="s">
        <v>30</v>
      </c>
      <c r="J26" s="6" t="s">
        <v>31</v>
      </c>
      <c r="K26" s="6" t="s">
        <v>32</v>
      </c>
      <c r="L26" s="6" t="s">
        <v>33</v>
      </c>
      <c r="M26" s="9"/>
      <c r="N26" s="10"/>
    </row>
    <row r="27" spans="1:14" ht="45" x14ac:dyDescent="0.25">
      <c r="A27" s="20">
        <f t="shared" si="1"/>
        <v>26</v>
      </c>
      <c r="B27" s="21">
        <v>217725</v>
      </c>
      <c r="C27" s="22" t="s">
        <v>1</v>
      </c>
      <c r="D27" s="23" t="s">
        <v>131</v>
      </c>
      <c r="E27" s="23" t="s">
        <v>145</v>
      </c>
      <c r="F27" s="24">
        <v>1</v>
      </c>
      <c r="G27" s="8"/>
      <c r="H27" s="1">
        <f t="shared" si="0"/>
        <v>0</v>
      </c>
      <c r="I27" s="7" t="s">
        <v>77</v>
      </c>
      <c r="J27" s="7" t="s">
        <v>78</v>
      </c>
      <c r="K27" s="7" t="s">
        <v>167</v>
      </c>
      <c r="L27" s="7" t="s">
        <v>168</v>
      </c>
      <c r="M27" s="9"/>
      <c r="N27" s="10"/>
    </row>
    <row r="28" spans="1:14" ht="45" x14ac:dyDescent="0.25">
      <c r="A28" s="20">
        <f t="shared" si="1"/>
        <v>27</v>
      </c>
      <c r="B28" s="21">
        <v>217726</v>
      </c>
      <c r="C28" s="22" t="s">
        <v>1</v>
      </c>
      <c r="D28" s="23" t="s">
        <v>133</v>
      </c>
      <c r="E28" s="23" t="s">
        <v>147</v>
      </c>
      <c r="F28" s="24">
        <v>2</v>
      </c>
      <c r="G28" s="8"/>
      <c r="H28" s="1">
        <f t="shared" si="0"/>
        <v>0</v>
      </c>
      <c r="I28" s="7" t="s">
        <v>77</v>
      </c>
      <c r="J28" s="7" t="s">
        <v>78</v>
      </c>
      <c r="K28" s="7" t="s">
        <v>167</v>
      </c>
      <c r="L28" s="7" t="s">
        <v>168</v>
      </c>
      <c r="M28" s="9"/>
      <c r="N28" s="10"/>
    </row>
    <row r="29" spans="1:14" ht="30" x14ac:dyDescent="0.25">
      <c r="A29" s="20">
        <f t="shared" si="1"/>
        <v>28</v>
      </c>
      <c r="B29" s="25">
        <v>218170</v>
      </c>
      <c r="C29" s="22" t="s">
        <v>1</v>
      </c>
      <c r="D29" s="22" t="s">
        <v>25</v>
      </c>
      <c r="E29" s="22" t="s">
        <v>26</v>
      </c>
      <c r="F29" s="26">
        <v>1</v>
      </c>
      <c r="G29" s="1"/>
      <c r="H29" s="1">
        <f t="shared" si="0"/>
        <v>0</v>
      </c>
      <c r="I29" s="6" t="s">
        <v>55</v>
      </c>
      <c r="J29" s="6" t="s">
        <v>56</v>
      </c>
      <c r="K29" s="6" t="s">
        <v>57</v>
      </c>
      <c r="L29" s="6" t="s">
        <v>58</v>
      </c>
      <c r="M29" s="9"/>
      <c r="N29" s="10"/>
    </row>
    <row r="30" spans="1:14" ht="60" x14ac:dyDescent="0.25">
      <c r="A30" s="20">
        <f t="shared" si="1"/>
        <v>29</v>
      </c>
      <c r="B30" s="25">
        <v>219854</v>
      </c>
      <c r="C30" s="22" t="s">
        <v>1</v>
      </c>
      <c r="D30" s="22" t="s">
        <v>15</v>
      </c>
      <c r="E30" s="22" t="s">
        <v>71</v>
      </c>
      <c r="F30" s="26">
        <v>1</v>
      </c>
      <c r="G30" s="12"/>
      <c r="H30" s="1">
        <f t="shared" si="0"/>
        <v>0</v>
      </c>
      <c r="I30" s="6" t="s">
        <v>30</v>
      </c>
      <c r="J30" s="6" t="s">
        <v>31</v>
      </c>
      <c r="K30" s="6" t="s">
        <v>87</v>
      </c>
      <c r="L30" s="6" t="s">
        <v>88</v>
      </c>
      <c r="M30" s="9"/>
      <c r="N30" s="10"/>
    </row>
    <row r="31" spans="1:14" ht="60" x14ac:dyDescent="0.25">
      <c r="A31" s="20">
        <f t="shared" si="1"/>
        <v>30</v>
      </c>
      <c r="B31" s="25">
        <v>219855</v>
      </c>
      <c r="C31" s="22" t="s">
        <v>1</v>
      </c>
      <c r="D31" s="22" t="s">
        <v>69</v>
      </c>
      <c r="E31" s="22" t="s">
        <v>70</v>
      </c>
      <c r="F31" s="26">
        <v>1</v>
      </c>
      <c r="G31" s="12"/>
      <c r="H31" s="1">
        <f t="shared" si="0"/>
        <v>0</v>
      </c>
      <c r="I31" s="6" t="s">
        <v>30</v>
      </c>
      <c r="J31" s="6" t="s">
        <v>31</v>
      </c>
      <c r="K31" s="6" t="s">
        <v>87</v>
      </c>
      <c r="L31" s="6" t="s">
        <v>88</v>
      </c>
      <c r="M31" s="9"/>
      <c r="N31" s="10"/>
    </row>
    <row r="32" spans="1:14" ht="45" x14ac:dyDescent="0.25">
      <c r="A32" s="20">
        <f t="shared" si="1"/>
        <v>31</v>
      </c>
      <c r="B32" s="25">
        <v>221062</v>
      </c>
      <c r="C32" s="22" t="s">
        <v>1</v>
      </c>
      <c r="D32" s="22" t="s">
        <v>98</v>
      </c>
      <c r="E32" s="22" t="s">
        <v>99</v>
      </c>
      <c r="F32" s="26">
        <v>1</v>
      </c>
      <c r="G32" s="12"/>
      <c r="H32" s="1">
        <f t="shared" si="0"/>
        <v>0</v>
      </c>
      <c r="I32" s="6" t="s">
        <v>34</v>
      </c>
      <c r="J32" s="6" t="s">
        <v>35</v>
      </c>
      <c r="K32" s="6" t="s">
        <v>107</v>
      </c>
      <c r="L32" s="6" t="s">
        <v>108</v>
      </c>
      <c r="M32" s="9"/>
      <c r="N32" s="10"/>
    </row>
    <row r="33" spans="1:14" ht="45" x14ac:dyDescent="0.25">
      <c r="A33" s="20">
        <f t="shared" si="1"/>
        <v>32</v>
      </c>
      <c r="B33" s="25">
        <v>221063</v>
      </c>
      <c r="C33" s="22" t="s">
        <v>1</v>
      </c>
      <c r="D33" s="22" t="s">
        <v>100</v>
      </c>
      <c r="E33" s="22" t="s">
        <v>101</v>
      </c>
      <c r="F33" s="26">
        <v>1</v>
      </c>
      <c r="G33" s="12"/>
      <c r="H33" s="1">
        <f t="shared" si="0"/>
        <v>0</v>
      </c>
      <c r="I33" s="6" t="s">
        <v>34</v>
      </c>
      <c r="J33" s="6" t="s">
        <v>35</v>
      </c>
      <c r="K33" s="6" t="s">
        <v>107</v>
      </c>
      <c r="L33" s="6" t="s">
        <v>108</v>
      </c>
      <c r="M33" s="9"/>
      <c r="N33" s="10"/>
    </row>
    <row r="34" spans="1:14" ht="45" x14ac:dyDescent="0.25">
      <c r="A34" s="20">
        <f t="shared" si="1"/>
        <v>33</v>
      </c>
      <c r="B34" s="25">
        <v>221064</v>
      </c>
      <c r="C34" s="22" t="s">
        <v>1</v>
      </c>
      <c r="D34" s="22" t="s">
        <v>96</v>
      </c>
      <c r="E34" s="22" t="s">
        <v>97</v>
      </c>
      <c r="F34" s="26">
        <v>1</v>
      </c>
      <c r="G34" s="12"/>
      <c r="H34" s="1">
        <f t="shared" si="0"/>
        <v>0</v>
      </c>
      <c r="I34" s="6" t="s">
        <v>34</v>
      </c>
      <c r="J34" s="6" t="s">
        <v>35</v>
      </c>
      <c r="K34" s="6" t="s">
        <v>107</v>
      </c>
      <c r="L34" s="6" t="s">
        <v>108</v>
      </c>
      <c r="M34" s="9"/>
      <c r="N34" s="10"/>
    </row>
    <row r="35" spans="1:14" ht="60" x14ac:dyDescent="0.25">
      <c r="A35" s="33">
        <f t="shared" si="1"/>
        <v>34</v>
      </c>
      <c r="B35" s="34">
        <v>227511</v>
      </c>
      <c r="C35" s="35" t="s">
        <v>1</v>
      </c>
      <c r="D35" s="35" t="s">
        <v>2</v>
      </c>
      <c r="E35" s="35" t="s">
        <v>183</v>
      </c>
      <c r="F35" s="36">
        <v>1</v>
      </c>
      <c r="G35" s="37"/>
      <c r="H35" s="37">
        <f t="shared" si="0"/>
        <v>0</v>
      </c>
      <c r="I35" s="38" t="s">
        <v>5</v>
      </c>
      <c r="J35" s="38" t="s">
        <v>6</v>
      </c>
      <c r="K35" s="38" t="s">
        <v>7</v>
      </c>
      <c r="L35" s="38" t="s">
        <v>8</v>
      </c>
      <c r="M35" s="9"/>
      <c r="N35" s="10"/>
    </row>
    <row r="36" spans="1:14" ht="45" x14ac:dyDescent="0.25">
      <c r="A36" s="20">
        <f t="shared" si="1"/>
        <v>35</v>
      </c>
      <c r="B36" s="21">
        <v>227517</v>
      </c>
      <c r="C36" s="22" t="s">
        <v>1</v>
      </c>
      <c r="D36" s="23" t="s">
        <v>123</v>
      </c>
      <c r="E36" s="23" t="s">
        <v>134</v>
      </c>
      <c r="F36" s="24">
        <v>1</v>
      </c>
      <c r="G36" s="12"/>
      <c r="H36" s="1">
        <f t="shared" si="0"/>
        <v>0</v>
      </c>
      <c r="I36" s="7" t="s">
        <v>148</v>
      </c>
      <c r="J36" s="7" t="s">
        <v>149</v>
      </c>
      <c r="K36" s="7" t="s">
        <v>150</v>
      </c>
      <c r="L36" s="7" t="s">
        <v>151</v>
      </c>
      <c r="M36" s="9"/>
      <c r="N36" s="10"/>
    </row>
    <row r="37" spans="1:14" ht="60" x14ac:dyDescent="0.25">
      <c r="A37" s="20">
        <f t="shared" si="1"/>
        <v>36</v>
      </c>
      <c r="B37" s="21">
        <v>227521</v>
      </c>
      <c r="C37" s="22" t="s">
        <v>1</v>
      </c>
      <c r="D37" s="23" t="s">
        <v>126</v>
      </c>
      <c r="E37" s="23" t="s">
        <v>137</v>
      </c>
      <c r="F37" s="24">
        <v>2</v>
      </c>
      <c r="G37" s="12"/>
      <c r="H37" s="1">
        <f t="shared" si="0"/>
        <v>0</v>
      </c>
      <c r="I37" s="7" t="s">
        <v>148</v>
      </c>
      <c r="J37" s="7" t="s">
        <v>149</v>
      </c>
      <c r="K37" s="7" t="s">
        <v>150</v>
      </c>
      <c r="L37" s="7" t="s">
        <v>151</v>
      </c>
      <c r="M37" s="9"/>
      <c r="N37" s="10"/>
    </row>
    <row r="38" spans="1:14" ht="30" x14ac:dyDescent="0.25">
      <c r="A38" s="20">
        <f t="shared" si="1"/>
        <v>37</v>
      </c>
      <c r="B38" s="21">
        <v>228164</v>
      </c>
      <c r="C38" s="22" t="s">
        <v>1</v>
      </c>
      <c r="D38" s="23" t="s">
        <v>124</v>
      </c>
      <c r="E38" s="23" t="s">
        <v>135</v>
      </c>
      <c r="F38" s="24">
        <v>1</v>
      </c>
      <c r="G38" s="12"/>
      <c r="H38" s="1">
        <f t="shared" si="0"/>
        <v>0</v>
      </c>
      <c r="I38" s="7" t="s">
        <v>152</v>
      </c>
      <c r="J38" s="7" t="s">
        <v>153</v>
      </c>
      <c r="K38" s="7" t="s">
        <v>154</v>
      </c>
      <c r="L38" s="7" t="s">
        <v>155</v>
      </c>
      <c r="M38" s="9"/>
      <c r="N38" s="10"/>
    </row>
    <row r="39" spans="1:14" ht="60" x14ac:dyDescent="0.25">
      <c r="A39" s="20">
        <f t="shared" si="1"/>
        <v>38</v>
      </c>
      <c r="B39" s="25">
        <v>229081</v>
      </c>
      <c r="C39" s="22" t="s">
        <v>1</v>
      </c>
      <c r="D39" s="22" t="s">
        <v>19</v>
      </c>
      <c r="E39" s="22" t="s">
        <v>66</v>
      </c>
      <c r="F39" s="26">
        <v>1</v>
      </c>
      <c r="G39" s="12"/>
      <c r="H39" s="1">
        <f t="shared" si="0"/>
        <v>0</v>
      </c>
      <c r="I39" s="6" t="s">
        <v>51</v>
      </c>
      <c r="J39" s="6" t="s">
        <v>52</v>
      </c>
      <c r="K39" s="6" t="s">
        <v>85</v>
      </c>
      <c r="L39" s="6" t="s">
        <v>86</v>
      </c>
      <c r="M39" s="9"/>
      <c r="N39" s="10"/>
    </row>
    <row r="40" spans="1:14" ht="60" x14ac:dyDescent="0.25">
      <c r="A40" s="20">
        <f t="shared" si="1"/>
        <v>39</v>
      </c>
      <c r="B40" s="21">
        <v>232488</v>
      </c>
      <c r="C40" s="22" t="s">
        <v>1</v>
      </c>
      <c r="D40" s="23" t="s">
        <v>119</v>
      </c>
      <c r="E40" s="23" t="s">
        <v>143</v>
      </c>
      <c r="F40" s="24">
        <v>1</v>
      </c>
      <c r="G40" s="8"/>
      <c r="H40" s="1">
        <f t="shared" si="0"/>
        <v>0</v>
      </c>
      <c r="I40" s="7" t="s">
        <v>51</v>
      </c>
      <c r="J40" s="7" t="s">
        <v>52</v>
      </c>
      <c r="K40" s="7" t="s">
        <v>85</v>
      </c>
      <c r="L40" s="7" t="s">
        <v>86</v>
      </c>
    </row>
    <row r="41" spans="1:14" ht="60" x14ac:dyDescent="0.25">
      <c r="A41" s="20">
        <f t="shared" si="1"/>
        <v>40</v>
      </c>
      <c r="B41" s="25">
        <v>234918</v>
      </c>
      <c r="C41" s="22" t="s">
        <v>1</v>
      </c>
      <c r="D41" s="22" t="s">
        <v>103</v>
      </c>
      <c r="E41" s="22" t="s">
        <v>104</v>
      </c>
      <c r="F41" s="26">
        <v>1</v>
      </c>
      <c r="G41" s="12"/>
      <c r="H41" s="1">
        <f t="shared" si="0"/>
        <v>0</v>
      </c>
      <c r="I41" s="6" t="s">
        <v>109</v>
      </c>
      <c r="J41" s="6" t="s">
        <v>110</v>
      </c>
      <c r="K41" s="6" t="s">
        <v>111</v>
      </c>
      <c r="L41" s="6" t="s">
        <v>112</v>
      </c>
    </row>
    <row r="42" spans="1:14" ht="45" x14ac:dyDescent="0.25">
      <c r="A42" s="20">
        <f t="shared" si="1"/>
        <v>41</v>
      </c>
      <c r="B42" s="25">
        <v>237783</v>
      </c>
      <c r="C42" s="22" t="s">
        <v>1</v>
      </c>
      <c r="D42" s="22" t="s">
        <v>113</v>
      </c>
      <c r="E42" s="22" t="s">
        <v>114</v>
      </c>
      <c r="F42" s="26">
        <v>1</v>
      </c>
      <c r="G42" s="12"/>
      <c r="H42" s="1">
        <f t="shared" si="0"/>
        <v>0</v>
      </c>
      <c r="I42" s="6" t="s">
        <v>47</v>
      </c>
      <c r="J42" s="6" t="s">
        <v>48</v>
      </c>
      <c r="K42" s="6" t="s">
        <v>49</v>
      </c>
      <c r="L42" s="6" t="s">
        <v>50</v>
      </c>
    </row>
    <row r="43" spans="1:14" ht="45" x14ac:dyDescent="0.25">
      <c r="A43" s="20">
        <f t="shared" si="1"/>
        <v>42</v>
      </c>
      <c r="B43" s="25">
        <v>237784</v>
      </c>
      <c r="C43" s="22" t="s">
        <v>1</v>
      </c>
      <c r="D43" s="22" t="s">
        <v>92</v>
      </c>
      <c r="E43" s="22" t="s">
        <v>93</v>
      </c>
      <c r="F43" s="26">
        <v>1</v>
      </c>
      <c r="G43" s="12"/>
      <c r="H43" s="1">
        <f t="shared" si="0"/>
        <v>0</v>
      </c>
      <c r="I43" s="6" t="s">
        <v>47</v>
      </c>
      <c r="J43" s="6" t="s">
        <v>48</v>
      </c>
      <c r="K43" s="6" t="s">
        <v>49</v>
      </c>
      <c r="L43" s="6" t="s">
        <v>50</v>
      </c>
    </row>
    <row r="44" spans="1:14" ht="30" x14ac:dyDescent="0.25">
      <c r="A44" s="20">
        <f t="shared" si="1"/>
        <v>43</v>
      </c>
      <c r="B44" s="25">
        <v>237785</v>
      </c>
      <c r="C44" s="22" t="s">
        <v>1</v>
      </c>
      <c r="D44" s="22" t="s">
        <v>28</v>
      </c>
      <c r="E44" s="22" t="s">
        <v>61</v>
      </c>
      <c r="F44" s="26">
        <v>1</v>
      </c>
      <c r="G44" s="1"/>
      <c r="H44" s="1">
        <f t="shared" si="0"/>
        <v>0</v>
      </c>
      <c r="I44" s="6" t="s">
        <v>47</v>
      </c>
      <c r="J44" s="6" t="s">
        <v>48</v>
      </c>
      <c r="K44" s="6" t="s">
        <v>49</v>
      </c>
      <c r="L44" s="6" t="s">
        <v>50</v>
      </c>
    </row>
    <row r="45" spans="1:14" ht="45" x14ac:dyDescent="0.25">
      <c r="A45" s="20">
        <f t="shared" si="1"/>
        <v>44</v>
      </c>
      <c r="B45" s="25">
        <v>237786</v>
      </c>
      <c r="C45" s="22" t="s">
        <v>1</v>
      </c>
      <c r="D45" s="22" t="s">
        <v>19</v>
      </c>
      <c r="E45" s="22" t="s">
        <v>20</v>
      </c>
      <c r="F45" s="26">
        <v>1</v>
      </c>
      <c r="G45" s="1"/>
      <c r="H45" s="1">
        <f t="shared" si="0"/>
        <v>0</v>
      </c>
      <c r="I45" s="6" t="s">
        <v>47</v>
      </c>
      <c r="J45" s="6" t="s">
        <v>48</v>
      </c>
      <c r="K45" s="6" t="s">
        <v>49</v>
      </c>
      <c r="L45" s="6" t="s">
        <v>50</v>
      </c>
    </row>
    <row r="46" spans="1:14" ht="45" x14ac:dyDescent="0.25">
      <c r="A46" s="20">
        <f t="shared" si="1"/>
        <v>45</v>
      </c>
      <c r="B46" s="25">
        <v>237787</v>
      </c>
      <c r="C46" s="22" t="s">
        <v>1</v>
      </c>
      <c r="D46" s="22" t="s">
        <v>94</v>
      </c>
      <c r="E46" s="22" t="s">
        <v>95</v>
      </c>
      <c r="F46" s="26">
        <v>1</v>
      </c>
      <c r="G46" s="12"/>
      <c r="H46" s="1">
        <f t="shared" si="0"/>
        <v>0</v>
      </c>
      <c r="I46" s="6" t="s">
        <v>47</v>
      </c>
      <c r="J46" s="6" t="s">
        <v>48</v>
      </c>
      <c r="K46" s="6" t="s">
        <v>49</v>
      </c>
      <c r="L46" s="6" t="s">
        <v>50</v>
      </c>
    </row>
    <row r="47" spans="1:14" ht="30" x14ac:dyDescent="0.25">
      <c r="A47" s="20">
        <f t="shared" si="1"/>
        <v>46</v>
      </c>
      <c r="B47" s="25">
        <v>238535</v>
      </c>
      <c r="C47" s="22" t="s">
        <v>1</v>
      </c>
      <c r="D47" s="22" t="s">
        <v>28</v>
      </c>
      <c r="E47" s="22" t="s">
        <v>29</v>
      </c>
      <c r="F47" s="26">
        <v>1</v>
      </c>
      <c r="G47" s="1"/>
      <c r="H47" s="1">
        <f t="shared" si="0"/>
        <v>0</v>
      </c>
      <c r="I47" s="6" t="s">
        <v>9</v>
      </c>
      <c r="J47" s="6" t="s">
        <v>10</v>
      </c>
      <c r="K47" s="6" t="s">
        <v>59</v>
      </c>
      <c r="L47" s="6" t="s">
        <v>60</v>
      </c>
    </row>
    <row r="48" spans="1:14" ht="30" x14ac:dyDescent="0.25">
      <c r="A48" s="33">
        <f t="shared" si="1"/>
        <v>47</v>
      </c>
      <c r="B48" s="34">
        <v>239590</v>
      </c>
      <c r="C48" s="35" t="s">
        <v>1</v>
      </c>
      <c r="D48" s="35" t="s">
        <v>3</v>
      </c>
      <c r="E48" s="35" t="s">
        <v>4</v>
      </c>
      <c r="F48" s="36">
        <v>1</v>
      </c>
      <c r="G48" s="37"/>
      <c r="H48" s="37">
        <f t="shared" si="0"/>
        <v>0</v>
      </c>
      <c r="I48" s="38" t="s">
        <v>9</v>
      </c>
      <c r="J48" s="38" t="s">
        <v>10</v>
      </c>
      <c r="K48" s="38" t="s">
        <v>11</v>
      </c>
      <c r="L48" s="38" t="s">
        <v>12</v>
      </c>
    </row>
    <row r="49" spans="1:13" ht="60" x14ac:dyDescent="0.25">
      <c r="A49" s="20">
        <f t="shared" si="1"/>
        <v>48</v>
      </c>
      <c r="B49" s="25">
        <v>240894</v>
      </c>
      <c r="C49" s="22" t="s">
        <v>1</v>
      </c>
      <c r="D49" s="22" t="s">
        <v>117</v>
      </c>
      <c r="E49" s="22" t="s">
        <v>118</v>
      </c>
      <c r="F49" s="26">
        <v>2</v>
      </c>
      <c r="G49" s="12"/>
      <c r="H49" s="1">
        <f t="shared" si="0"/>
        <v>0</v>
      </c>
      <c r="I49" s="6" t="s">
        <v>30</v>
      </c>
      <c r="J49" s="6" t="s">
        <v>31</v>
      </c>
      <c r="K49" s="6" t="s">
        <v>121</v>
      </c>
      <c r="L49" s="6" t="s">
        <v>122</v>
      </c>
    </row>
    <row r="50" spans="1:13" ht="60" x14ac:dyDescent="0.25">
      <c r="A50" s="20">
        <f t="shared" si="1"/>
        <v>49</v>
      </c>
      <c r="B50" s="21">
        <v>195630</v>
      </c>
      <c r="C50" s="27" t="s">
        <v>1</v>
      </c>
      <c r="D50" s="23" t="s">
        <v>171</v>
      </c>
      <c r="E50" s="23" t="s">
        <v>172</v>
      </c>
      <c r="F50" s="24">
        <v>1</v>
      </c>
      <c r="G50" s="8"/>
      <c r="H50" s="1">
        <f t="shared" si="0"/>
        <v>0</v>
      </c>
      <c r="I50" s="7" t="s">
        <v>43</v>
      </c>
      <c r="J50" s="7" t="s">
        <v>44</v>
      </c>
      <c r="K50" s="7" t="s">
        <v>53</v>
      </c>
      <c r="L50" s="7" t="s">
        <v>54</v>
      </c>
      <c r="M50" s="11"/>
    </row>
    <row r="51" spans="1:13" ht="60" x14ac:dyDescent="0.25">
      <c r="A51" s="20">
        <f t="shared" si="1"/>
        <v>50</v>
      </c>
      <c r="B51" s="21">
        <v>232489</v>
      </c>
      <c r="C51" s="27" t="s">
        <v>1</v>
      </c>
      <c r="D51" s="23" t="s">
        <v>173</v>
      </c>
      <c r="E51" s="23" t="s">
        <v>174</v>
      </c>
      <c r="F51" s="24">
        <v>5</v>
      </c>
      <c r="G51" s="8"/>
      <c r="H51" s="1">
        <f t="shared" si="0"/>
        <v>0</v>
      </c>
      <c r="I51" s="7" t="s">
        <v>51</v>
      </c>
      <c r="J51" s="7" t="s">
        <v>52</v>
      </c>
      <c r="K51" s="7" t="s">
        <v>85</v>
      </c>
      <c r="L51" s="7" t="s">
        <v>86</v>
      </c>
      <c r="M51" s="11"/>
    </row>
    <row r="52" spans="1:13" ht="60" x14ac:dyDescent="0.25">
      <c r="A52" s="20">
        <f t="shared" si="1"/>
        <v>51</v>
      </c>
      <c r="B52" s="28">
        <v>206104</v>
      </c>
      <c r="C52" s="29" t="s">
        <v>1</v>
      </c>
      <c r="D52" s="29" t="s">
        <v>175</v>
      </c>
      <c r="E52" s="23" t="s">
        <v>176</v>
      </c>
      <c r="F52" s="30">
        <v>1</v>
      </c>
      <c r="G52" s="8"/>
      <c r="H52" s="1">
        <f t="shared" si="0"/>
        <v>0</v>
      </c>
      <c r="I52" s="15" t="s">
        <v>177</v>
      </c>
      <c r="J52" s="15" t="s">
        <v>178</v>
      </c>
      <c r="K52" s="15" t="s">
        <v>179</v>
      </c>
      <c r="L52" s="15" t="s">
        <v>180</v>
      </c>
      <c r="M52" s="11"/>
    </row>
    <row r="53" spans="1:13" ht="30" x14ac:dyDescent="0.25">
      <c r="A53" s="20">
        <f t="shared" si="1"/>
        <v>52</v>
      </c>
      <c r="B53" s="28">
        <v>235059</v>
      </c>
      <c r="C53" s="29" t="s">
        <v>1</v>
      </c>
      <c r="D53" s="29" t="s">
        <v>194</v>
      </c>
      <c r="E53" s="23" t="s">
        <v>195</v>
      </c>
      <c r="F53" s="30">
        <v>1</v>
      </c>
      <c r="G53" s="8"/>
      <c r="H53" s="1">
        <f t="shared" si="0"/>
        <v>0</v>
      </c>
      <c r="I53" s="15" t="s">
        <v>30</v>
      </c>
      <c r="J53" s="15" t="s">
        <v>31</v>
      </c>
      <c r="K53" s="15" t="s">
        <v>196</v>
      </c>
      <c r="L53" s="15" t="s">
        <v>197</v>
      </c>
    </row>
    <row r="54" spans="1:13" ht="45" x14ac:dyDescent="0.25">
      <c r="A54" s="39">
        <f t="shared" si="1"/>
        <v>53</v>
      </c>
      <c r="B54" s="21">
        <v>205881</v>
      </c>
      <c r="C54" s="29" t="s">
        <v>1</v>
      </c>
      <c r="D54" s="23" t="s">
        <v>198</v>
      </c>
      <c r="E54" s="23" t="s">
        <v>199</v>
      </c>
      <c r="F54" s="24">
        <v>1</v>
      </c>
      <c r="G54" s="40"/>
      <c r="H54" s="41">
        <f t="shared" si="0"/>
        <v>0</v>
      </c>
      <c r="I54" s="7" t="s">
        <v>43</v>
      </c>
      <c r="J54" s="7" t="s">
        <v>44</v>
      </c>
      <c r="K54" s="7" t="s">
        <v>158</v>
      </c>
      <c r="L54" s="7" t="s">
        <v>159</v>
      </c>
    </row>
  </sheetData>
  <sheetProtection algorithmName="SHA-512" hashValue="4lI6URNG49OOIUdZVHRr6/Iqj5Rh4a1Xpf8TsxvOZ/s2dGB9FZp5BW57CPjjJ/8+kQxUC+SZDg3qNgx8Zy5HtQ==" saltValue="lxHp4U/+tHWMZ3tuNwu4qA==" spinCount="100000" sheet="1" objects="1" scenarios="1"/>
  <protectedRanges>
    <protectedRange algorithmName="SHA-512" hashValue="vpb1W1pQ9DWVMRrz57DeRNNtD6HReIX8307dxiRgY4yg7Xszcu/0bbo9Y+xtyBrfq3gEJcnICLOCcseySOfNsw==" saltValue="zTphylMjQtHPkEImVBiGxQ==" spinCount="100000" sqref="A54:B54 D54:F54" name="Range1"/>
  </protectedRanges>
  <conditionalFormatting sqref="B1:B35 B55:B1048576">
    <cfRule type="duplicateValues" dxfId="6" priority="132"/>
  </conditionalFormatting>
  <conditionalFormatting sqref="B36:B49">
    <cfRule type="duplicateValues" dxfId="5" priority="8"/>
  </conditionalFormatting>
  <conditionalFormatting sqref="B50">
    <cfRule type="duplicateValues" dxfId="4" priority="7"/>
  </conditionalFormatting>
  <conditionalFormatting sqref="B51">
    <cfRule type="duplicateValues" dxfId="3" priority="6"/>
  </conditionalFormatting>
  <conditionalFormatting sqref="B52">
    <cfRule type="duplicateValues" dxfId="2" priority="5"/>
  </conditionalFormatting>
  <conditionalFormatting sqref="B53">
    <cfRule type="duplicateValues" dxfId="1" priority="2"/>
  </conditionalFormatting>
  <conditionalFormatting sqref="B54">
    <cfRule type="duplicateValues" dxfId="0" priority="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razvoj&amp;C&amp;F&amp;RIOP/2-2015/C/65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2015-08-14T08:34:36Z</dcterms:modified>
  <cp:category>Lotovi</cp:category>
</cp:coreProperties>
</file>