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bookViews>
    <workbookView xWindow="0" yWindow="0" windowWidth="20730" windowHeight="11760"/>
  </bookViews>
  <sheets>
    <sheet name="Kern Standard_117" sheetId="1" r:id="rId1"/>
  </sheets>
  <definedNames>
    <definedName name="_xlnm._FilterDatabase" localSheetId="0" hidden="1">'Kern Standard_117'!$A$1:$L$34</definedName>
    <definedName name="Index_Sheet_Kutools">#REF!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" i="1"/>
  <c r="H4" i="1"/>
  <c r="H22" i="1"/>
  <c r="H15" i="1"/>
  <c r="H19" i="1"/>
  <c r="H6" i="1"/>
  <c r="H14" i="1"/>
  <c r="H20" i="1"/>
  <c r="H24" i="1"/>
  <c r="H10" i="1"/>
  <c r="H9" i="1"/>
  <c r="H16" i="1"/>
  <c r="H30" i="1"/>
  <c r="H28" i="1"/>
  <c r="H29" i="1"/>
  <c r="H31" i="1"/>
  <c r="H34" i="1"/>
  <c r="H21" i="1"/>
  <c r="H18" i="1"/>
  <c r="H33" i="1"/>
  <c r="H5" i="1"/>
  <c r="H32" i="1"/>
  <c r="H23" i="1"/>
  <c r="H12" i="1"/>
  <c r="H17" i="1"/>
  <c r="H11" i="1"/>
  <c r="H26" i="1"/>
  <c r="H27" i="1"/>
  <c r="H2" i="1"/>
  <c r="H7" i="1"/>
  <c r="H8" i="1"/>
  <c r="H25" i="1"/>
  <c r="H13" i="1"/>
  <c r="H3" i="1"/>
</calcChain>
</file>

<file path=xl/comments1.xml><?xml version="1.0" encoding="utf-8"?>
<comments xmlns="http://schemas.openxmlformats.org/spreadsheetml/2006/main">
  <authors>
    <author>Miloš Dabetić</author>
    <author>Jelena Marušić</author>
  </authors>
  <commentList>
    <comment ref="A1" authorId="0">
      <text>
        <r>
          <rPr>
            <b/>
            <sz val="9"/>
            <color indexed="81"/>
            <rFont val="Tahoma"/>
            <family val="2"/>
          </rPr>
          <t xml:space="preserve">Workbooks:_x000D_
Kern Standard_117.xlsx_x000D_
Worksheets:_x000D_
Sheet10 (52)_x000D_
</t>
        </r>
      </text>
    </comment>
    <comment ref="B2" authorId="1">
      <text>
        <r>
          <rPr>
            <b/>
            <sz val="9"/>
            <color indexed="81"/>
            <rFont val="Tahoma"/>
            <charset val="1"/>
          </rPr>
          <t>Promena kataloškog broja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B11" authorId="1">
      <text>
        <r>
          <rPr>
            <b/>
            <sz val="9"/>
            <color indexed="81"/>
            <rFont val="Tahoma"/>
            <charset val="1"/>
          </rPr>
          <t>promena kataloškog broja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B18" authorId="1">
      <text>
        <r>
          <rPr>
            <b/>
            <sz val="9"/>
            <color indexed="81"/>
            <rFont val="Tahoma"/>
            <family val="2"/>
          </rPr>
          <t xml:space="preserve">Stavka premeštena u Lot216-Alati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21" authorId="1">
      <text>
        <r>
          <rPr>
            <b/>
            <sz val="9"/>
            <color indexed="81"/>
            <rFont val="Tahoma"/>
            <family val="2"/>
          </rPr>
          <t xml:space="preserve">Stavka premeštena u Lot216-Alati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22" authorId="1">
      <text>
        <r>
          <rPr>
            <b/>
            <sz val="9"/>
            <color indexed="81"/>
            <rFont val="Tahoma"/>
            <family val="2"/>
          </rPr>
          <t xml:space="preserve">Stavka premeštena u Lot216-Alati 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<sst xmlns="http://schemas.openxmlformats.org/spreadsheetml/2006/main" count="243" uniqueCount="151">
  <si>
    <t>Email</t>
  </si>
  <si>
    <t>Kern</t>
  </si>
  <si>
    <t>#ABJ320-4</t>
  </si>
  <si>
    <t>Analytical balances320 g/0,1mg ((sifra 38311100)) (EUR)</t>
  </si>
  <si>
    <t>Институт за прехрамбене технологије у Новом Саду</t>
  </si>
  <si>
    <t>Булевар цара Лазара 1 21000 Нови Сад</t>
  </si>
  <si>
    <t>Александра Торбица</t>
  </si>
  <si>
    <t>aleksandra.torbica@fins.uns.ac.rs</t>
  </si>
  <si>
    <t>#KB3600-2N</t>
  </si>
  <si>
    <t>Precis balance 3610/0,01 g ((sifra 38310000)) (EUR)</t>
  </si>
  <si>
    <t>#140.002</t>
  </si>
  <si>
    <t>Институт за биолошка истраживања Синиша Станковић у Београду</t>
  </si>
  <si>
    <t>29. новембар 142 11060 Београд</t>
  </si>
  <si>
    <t>Милош Калезић</t>
  </si>
  <si>
    <t>mkalezic@ibiss.bg.ac.rs</t>
  </si>
  <si>
    <t>#ABJ 320-4NM</t>
  </si>
  <si>
    <t>ABS-N/ABJ-NM The bestseller in analytical balances, with high-quality single-cell weighing system and EC type approval [M] (EUR)</t>
  </si>
  <si>
    <t>Технички факултет у Бору</t>
  </si>
  <si>
    <t>Војске Југославије 12 19210 Бор</t>
  </si>
  <si>
    <t>Снежана Шербула</t>
  </si>
  <si>
    <t>ssherbula@tf.bor.ac.rs</t>
  </si>
  <si>
    <t>#ABJ 220-4NM</t>
  </si>
  <si>
    <t>Гордана Матић</t>
  </si>
  <si>
    <t>gormatic@ibiss.bg.ac.rs</t>
  </si>
  <si>
    <t>#6263805</t>
  </si>
  <si>
    <t>Analytical balance AES 200-4C (EUR)</t>
  </si>
  <si>
    <t>Медицински факултет у Београду</t>
  </si>
  <si>
    <t>Др Суботића 8 11000 Београд</t>
  </si>
  <si>
    <t>Иванка Караџић</t>
  </si>
  <si>
    <t>ivankakaradzic@yahoo.com</t>
  </si>
  <si>
    <t>Analytical balance Max 220g D=0.1mg (sifra LA21)  (EUR)</t>
  </si>
  <si>
    <t>Бато Кораћ</t>
  </si>
  <si>
    <t>koracb@ibiss.bg.ac.rs</t>
  </si>
  <si>
    <t>#ABJ 120-4NM</t>
  </si>
  <si>
    <t>ANALYTICAL BALANCE Product Group: Measuring system Adjustment options: Internal calibration (manual) Internal calibration (auto) Linearity: 0,300 mg Casing material: Plastic/Dimensions housing (WÃ—DÃ—H): 210 mm x 340 mm x 325 mm /Level indicator: yes</t>
  </si>
  <si>
    <t>Природноматематички факултет у Косовској Митровици</t>
  </si>
  <si>
    <t>Зграда средње техничке школе 38220 Косовска Митровица</t>
  </si>
  <si>
    <t>Ања Јокић</t>
  </si>
  <si>
    <t>pmfkmdekanat@gmail.com</t>
  </si>
  <si>
    <t>#AET 200-4NM</t>
  </si>
  <si>
    <t>Analitička vaga, tačnost merenja 0,1mg, maksimalna masa merenja 220g (EUR)</t>
  </si>
  <si>
    <t>Факултет инжинјерских наука у Крагујевцу некада Машински факултет у Крагујевацу</t>
  </si>
  <si>
    <t>Сестре Јањића 6 34000 Крагујевац</t>
  </si>
  <si>
    <t>Мирослав Бабић</t>
  </si>
  <si>
    <t>babic@kg.ac.rs</t>
  </si>
  <si>
    <t>#KB 3600-2N</t>
  </si>
  <si>
    <t>Пољопривредни факултет у Новом Саду</t>
  </si>
  <si>
    <t>Трг Доситеја Обрадовића 8 21000 Нови Сад</t>
  </si>
  <si>
    <t>Срђан Шеремешић</t>
  </si>
  <si>
    <t>srdjan@polj.uns.ac.rs</t>
  </si>
  <si>
    <t>#KB 10K0.05N</t>
  </si>
  <si>
    <t>#EG 620-3NM</t>
  </si>
  <si>
    <t>EW-N/EG-N The classic balance with robust tuning fork measuring system (EUR)</t>
  </si>
  <si>
    <t>#FKB 15K1A</t>
  </si>
  <si>
    <t>KERN FKB 15K1A Industrial (bench) scales, Weighing range 15kg, Readout 1g ((sifra 38311100)) (EUR)</t>
  </si>
  <si>
    <t>Пољопривредни факултет у Београду</t>
  </si>
  <si>
    <t>Немањина 6 11080 Земун</t>
  </si>
  <si>
    <t>Зоран Марковић</t>
  </si>
  <si>
    <t>zoranmm@agrif.bg.ac.rs</t>
  </si>
  <si>
    <t>#PCB 2500-2</t>
  </si>
  <si>
    <t>KERN PCB 2500-2The standard in the laboratory Laboratory (Precision) balances, Weighing range 2500g, Readout 0,01g ((sifra 38311100)) (EUR)</t>
  </si>
  <si>
    <t>#PCB 3500-2</t>
  </si>
  <si>
    <t>KERN PCB 3500-2standard in the laboratory Laboratory (Precision) balances, Weighing range 3500g, Readout 0,01g ((sifra 38311100)) (EUR)</t>
  </si>
  <si>
    <t>#KB 2400-2N</t>
  </si>
  <si>
    <t>Kern Precision balance (EUR)</t>
  </si>
  <si>
    <t>Институт за нуклеарне науке `Винча`</t>
  </si>
  <si>
    <t>Мике Петровића Аласа 12 11001 Београд</t>
  </si>
  <si>
    <t>Александра Станковић</t>
  </si>
  <si>
    <t>alexas@vinca.rs</t>
  </si>
  <si>
    <t>#EMS 3000-2</t>
  </si>
  <si>
    <t>kern vaga max 3000g, 0,01g (EUR)</t>
  </si>
  <si>
    <t>Жарко Илин</t>
  </si>
  <si>
    <t>ilin@polj.uns.ac.rs</t>
  </si>
  <si>
    <t>#105.202C</t>
  </si>
  <si>
    <t>#K035</t>
  </si>
  <si>
    <t>Срђан Петровић</t>
  </si>
  <si>
    <t>petrovs@vinca.rs</t>
  </si>
  <si>
    <t>vaga kern 0.01g, max 3000g, EMS 3000-2 (RSD)</t>
  </si>
  <si>
    <t xml:space="preserve"> DIGITALNA KLjUNASTA POMIÄŒNA MERILA â€“ Å ubleri K033 ((38330000)) (EUR)</t>
  </si>
  <si>
    <t>Električna vaga Kern veličina tasa 130x130 Max teÅ¾ina 3600g, 0,01g  (EUR)</t>
  </si>
  <si>
    <t>Električna vaga Kern veličina tasa 150x170 Max teÅ¾ina 10kg, 0,01g  (EUR)</t>
  </si>
  <si>
    <t>KLjUNASTA POMIÄŒNA MERILA SA SATOM - Å ubleri K016 ((38330000)) (EUR)</t>
  </si>
  <si>
    <t>MAGNETNI ZGLOBNI STALAK SA PRIZMOM, duÅ¾ina dohvata h=315mm, H=370mm, prizma 65x50x55mm:121.002/2 ((sifra 42671100)) (EUR)</t>
  </si>
  <si>
    <t>#6231607</t>
  </si>
  <si>
    <t>Vaga tehnička KB 2000-2N ((Å¡ifra 38311200)) (RSD)</t>
  </si>
  <si>
    <t>#6.235 728</t>
  </si>
  <si>
    <t>Compact balances type EMB 1000-2, capacity 1000g, readability 0.01g (EUR)</t>
  </si>
  <si>
    <t>#9.901 320</t>
  </si>
  <si>
    <t>Compact balances Type EMB, EMB 200-2, 200 g, 0.01 g, 105 mm (sifra 38310000) (EUR)</t>
  </si>
  <si>
    <t>#62336 13*LLG</t>
  </si>
  <si>
    <t>Precision balance KB 1200-2N, 1210 g / 0.01 g,, pan size: 130 x 130 mm (EUR)</t>
  </si>
  <si>
    <t>#5238426*LLG</t>
  </si>
  <si>
    <t>Precizna vagica, Compact balance EMB 100-3, 100 g/0.001g (RSD)</t>
  </si>
  <si>
    <t>tehnicka vaga (EUR)</t>
  </si>
  <si>
    <t>tehnička vaga, compact balances type EMB, EMB1000-2, 6.235 728 ((Å¡ifra:38311200)) (EUR)</t>
  </si>
  <si>
    <t>#9.901 324</t>
  </si>
  <si>
    <t>tehnička vaga, compact balances type EMB, EMB5.2K1, 9.901 324 ((Å¡ifra:38311100)) (EUR)</t>
  </si>
  <si>
    <t>#5423734</t>
  </si>
  <si>
    <t>Tehnicka vaga (RSD)</t>
  </si>
  <si>
    <t>Precision Balances PCB,PCB 2000-1, Tehnicka vaga sa dimenzijom tasa 130*130 mm (RSD)</t>
  </si>
  <si>
    <t>#6342255</t>
  </si>
  <si>
    <t>Precision Balances PCB,PCB 2500-2, Tehnicka vaga sa dimenzijom tasa 130*130 mm (RSD)</t>
  </si>
  <si>
    <t>#5434705</t>
  </si>
  <si>
    <t>Precision balance Kern PFB 2000-2 (EUR)</t>
  </si>
  <si>
    <t>#Z674818EU-1EA</t>
  </si>
  <si>
    <t>Z674818EU-1EA - KERN ABT-120-5DM ANALYTICAL BALANCE,230V (EUR)</t>
  </si>
  <si>
    <t>Факултет за економију и инжењерски менаџмент некад Факултет за образовање дипломираних правника и дипломираних економиста за спољну трго</t>
  </si>
  <si>
    <t>Цвећарска 2, 21000 Нови Сад</t>
  </si>
  <si>
    <t>Маријана Царић</t>
  </si>
  <si>
    <t>caricom@eunet.rs</t>
  </si>
  <si>
    <t>Технолошко-металуршки факултет у Београду</t>
  </si>
  <si>
    <t>Карнегијева 4 11000 Београд</t>
  </si>
  <si>
    <t>Бранко Бугарски</t>
  </si>
  <si>
    <t>branko@tmf.bg.ac.rs</t>
  </si>
  <si>
    <t>Природноматематички факултет у Крагујевацу</t>
  </si>
  <si>
    <t>Радоја Домановића 12 34000 Крагујевац</t>
  </si>
  <si>
    <t>Зоран Ратковић</t>
  </si>
  <si>
    <t>wor@kg.ac.rs</t>
  </si>
  <si>
    <t>Горан Корићанац</t>
  </si>
  <si>
    <t>gogi@vinca.rs</t>
  </si>
  <si>
    <t>Алекса Обрадовић</t>
  </si>
  <si>
    <t>aleksao@agrif.bg.ac.rs</t>
  </si>
  <si>
    <t>Хемијски факултет у Београду</t>
  </si>
  <si>
    <t>Студентски трг 12-16 11000 Београд</t>
  </si>
  <si>
    <t>Снежана Николић-Мандић</t>
  </si>
  <si>
    <t>snezananm@chem.bg.ac.rs</t>
  </si>
  <si>
    <t>Анамарија Мандић</t>
  </si>
  <si>
    <t>anamarija.mandic@fins.uns.ac.rs</t>
  </si>
  <si>
    <t>Технолошки факултет у Новом Саду</t>
  </si>
  <si>
    <t>Булевар Цара Лазара 1 21000 Нови Сад</t>
  </si>
  <si>
    <t>Биљана Пајин</t>
  </si>
  <si>
    <t>pajinb@tf.uns.ac.rs</t>
  </si>
  <si>
    <t>Марина Шћибан</t>
  </si>
  <si>
    <t>msciban@uns.ac.rs</t>
  </si>
  <si>
    <t>Институт за физику у Београду</t>
  </si>
  <si>
    <t>Прегревица 118 11080 Београд</t>
  </si>
  <si>
    <t>Братислав Маринковић</t>
  </si>
  <si>
    <t>bratislav.marinkovic@ipb.ac.rs</t>
  </si>
  <si>
    <t xml:space="preserve">No_x000D_
</t>
  </si>
  <si>
    <t>Id</t>
  </si>
  <si>
    <t>Catalogue</t>
  </si>
  <si>
    <t>Catalogue number</t>
  </si>
  <si>
    <t>Description of the goods</t>
  </si>
  <si>
    <t>Quantitiy</t>
  </si>
  <si>
    <t>Unit price</t>
  </si>
  <si>
    <t>Total price</t>
  </si>
  <si>
    <t>Name of the Institution - the place of delivery</t>
  </si>
  <si>
    <t>Address</t>
  </si>
  <si>
    <t>Person recieving delivery</t>
  </si>
  <si>
    <t>PCB 2000-1</t>
  </si>
  <si>
    <t>EMB 200-2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</si>
</sst>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D_i_n_._-;\-* #,##0.00\ _D_i_n_._-;_-* &quot;-&quot;??\ _D_i_n_._-;_-@_-"/>
    <numFmt numFmtId="165" formatCode="_-* #,##0.00\ _-;\-* #,##0.00\ _-;_-* &quot;-&quot;??\ _-;_-@_-"/>
  </numFmts>
  <fonts count="1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trike/>
      <sz val="11"/>
      <color rgb="FF000000"/>
      <name val="Calibri"/>
      <family val="2"/>
    </font>
    <font>
      <strike/>
      <sz val="11"/>
      <color theme="1"/>
      <name val="Calibri"/>
      <family val="2"/>
      <scheme val="minor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D2DAE4"/>
        <bgColor rgb="FFFFFFFF"/>
      </patternFill>
    </fill>
  </fills>
  <borders count="4">
    <border>
      <left/>
      <right/>
      <top/>
      <bottom/>
      <diagonal/>
    </border>
    <border>
      <left/>
      <right style="hair">
        <color rgb="FFBFBFBF"/>
      </right>
      <top/>
      <bottom style="hair">
        <color rgb="FFBFBFBF"/>
      </bottom>
      <diagonal/>
    </border>
    <border>
      <left style="hair">
        <color rgb="FFBFBFBF"/>
      </left>
      <right style="hair">
        <color rgb="FFBFBFBF"/>
      </right>
      <top/>
      <bottom style="hair">
        <color rgb="FFBFBFBF"/>
      </bottom>
      <diagonal/>
    </border>
    <border>
      <left style="hair">
        <color rgb="FFBFBFBF"/>
      </left>
      <right/>
      <top/>
      <bottom style="hair">
        <color rgb="FFBFBFBF"/>
      </bottom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1" fontId="2" fillId="2" borderId="1" xfId="1" applyNumberFormat="1" applyFont="1" applyFill="1" applyBorder="1" applyAlignment="1">
      <alignment horizontal="left" vertical="top" wrapText="1"/>
    </xf>
    <xf numFmtId="1" fontId="2" fillId="2" borderId="2" xfId="1" applyNumberFormat="1" applyFont="1" applyFill="1" applyBorder="1" applyAlignment="1">
      <alignment horizontal="left" vertical="top" wrapText="1"/>
    </xf>
    <xf numFmtId="0" fontId="2" fillId="2" borderId="2" xfId="1" applyFont="1" applyFill="1" applyBorder="1" applyAlignment="1">
      <alignment horizontal="left" vertical="top" wrapText="1"/>
    </xf>
    <xf numFmtId="0" fontId="2" fillId="2" borderId="3" xfId="1" applyFont="1" applyFill="1" applyBorder="1" applyAlignment="1">
      <alignment horizontal="left" vertical="top" wrapText="1"/>
    </xf>
    <xf numFmtId="0" fontId="2" fillId="0" borderId="0" xfId="1" applyFont="1" applyFill="1"/>
    <xf numFmtId="0" fontId="1" fillId="0" borderId="0" xfId="1" applyFill="1" applyAlignment="1" applyProtection="1">
      <alignment horizontal="left" vertical="top" wrapText="1"/>
    </xf>
    <xf numFmtId="165" fontId="1" fillId="0" borderId="0" xfId="1" applyNumberFormat="1" applyFill="1" applyAlignment="1" applyProtection="1">
      <alignment horizontal="left" vertical="top" wrapText="1"/>
    </xf>
    <xf numFmtId="0" fontId="1" fillId="0" borderId="0" xfId="1" applyFill="1"/>
    <xf numFmtId="0" fontId="1" fillId="0" borderId="0" xfId="1" applyAlignment="1">
      <alignment vertical="center" wrapText="1"/>
    </xf>
    <xf numFmtId="1" fontId="1" fillId="0" borderId="0" xfId="1" applyNumberFormat="1" applyFill="1" applyAlignment="1">
      <alignment horizontal="left" vertical="top" wrapText="1"/>
    </xf>
    <xf numFmtId="0" fontId="1" fillId="0" borderId="0" xfId="1" applyFill="1" applyAlignment="1">
      <alignment horizontal="left" vertical="top" wrapText="1"/>
    </xf>
    <xf numFmtId="164" fontId="1" fillId="0" borderId="0" xfId="1" applyNumberFormat="1" applyAlignment="1">
      <alignment horizontal="left" vertical="center" wrapText="1"/>
    </xf>
    <xf numFmtId="0" fontId="5" fillId="2" borderId="2" xfId="1" applyFont="1" applyFill="1" applyBorder="1" applyAlignment="1">
      <alignment horizontal="left" vertical="top" wrapText="1"/>
    </xf>
    <xf numFmtId="1" fontId="0" fillId="0" borderId="0" xfId="0" applyNumberFormat="1" applyAlignment="1">
      <alignment horizontal="right" vertical="center" wrapText="1"/>
    </xf>
    <xf numFmtId="0" fontId="4" fillId="0" borderId="0" xfId="0" applyNumberFormat="1" applyFont="1" applyAlignment="1">
      <alignment horizontal="left" vertical="center" wrapText="1"/>
    </xf>
    <xf numFmtId="0" fontId="0" fillId="0" borderId="0" xfId="0" applyNumberFormat="1" applyAlignment="1">
      <alignment horizontal="left" vertical="center" wrapText="1"/>
    </xf>
    <xf numFmtId="0" fontId="0" fillId="0" borderId="0" xfId="0" applyNumberFormat="1" applyAlignment="1">
      <alignment horizontal="right" vertical="center" wrapText="1"/>
    </xf>
    <xf numFmtId="0" fontId="1" fillId="0" borderId="0" xfId="1" applyFill="1" applyAlignment="1">
      <alignment wrapText="1"/>
    </xf>
    <xf numFmtId="0" fontId="6" fillId="0" borderId="0" xfId="1" applyFont="1" applyFill="1" applyAlignment="1">
      <alignment horizontal="left" vertical="top" wrapText="1"/>
    </xf>
    <xf numFmtId="0" fontId="9" fillId="0" borderId="0" xfId="1" applyFont="1" applyFill="1" applyAlignment="1" applyProtection="1">
      <alignment horizontal="left" vertical="top" wrapText="1"/>
    </xf>
    <xf numFmtId="1" fontId="10" fillId="0" borderId="0" xfId="0" applyNumberFormat="1" applyFont="1" applyAlignment="1">
      <alignment horizontal="right" vertical="center" wrapText="1"/>
    </xf>
    <xf numFmtId="0" fontId="10" fillId="0" borderId="0" xfId="0" applyNumberFormat="1" applyFont="1" applyAlignment="1">
      <alignment horizontal="left" vertical="center" wrapText="1"/>
    </xf>
    <xf numFmtId="0" fontId="10" fillId="0" borderId="0" xfId="0" applyNumberFormat="1" applyFont="1" applyAlignment="1">
      <alignment horizontal="right" vertical="center" wrapText="1"/>
    </xf>
    <xf numFmtId="165" fontId="9" fillId="0" borderId="0" xfId="1" applyNumberFormat="1" applyFont="1" applyFill="1" applyAlignment="1" applyProtection="1">
      <alignment horizontal="left" vertical="top" wrapText="1"/>
    </xf>
    <xf numFmtId="164" fontId="9" fillId="0" borderId="0" xfId="1" applyNumberFormat="1" applyFont="1" applyAlignment="1">
      <alignment horizontal="left" vertical="center" wrapText="1"/>
    </xf>
  </cellXfs>
  <cellStyles count="2">
    <cellStyle name="Normal" xfId="0" builtinId="0"/>
    <cellStyle name="Normal 2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R34"/>
  <sheetViews>
    <sheetView tabSelected="1" view="pageLayout" topLeftCell="A20" zoomScale="80" zoomScaleNormal="100" zoomScalePageLayoutView="80" workbookViewId="0">
      <selection activeCell="C22" sqref="C22"/>
    </sheetView>
  </sheetViews>
  <sheetFormatPr defaultColWidth="8.7109375" defaultRowHeight="15" x14ac:dyDescent="0.25"/>
  <cols>
    <col min="1" max="1" width="5.5703125" style="10" customWidth="1"/>
    <col min="2" max="2" width="8.140625" style="10" customWidth="1"/>
    <col min="3" max="3" width="20" style="19" customWidth="1"/>
    <col min="4" max="4" width="16.28515625" style="11" customWidth="1"/>
    <col min="5" max="5" width="25.140625" style="11" customWidth="1"/>
    <col min="6" max="6" width="9.5703125" style="11" customWidth="1"/>
    <col min="7" max="8" width="12.7109375" style="11" customWidth="1"/>
    <col min="9" max="9" width="22.28515625" style="11" customWidth="1"/>
    <col min="10" max="10" width="20.42578125" style="11" customWidth="1"/>
    <col min="11" max="11" width="17.85546875" style="11" customWidth="1"/>
    <col min="12" max="12" width="16.85546875" style="11" customWidth="1"/>
    <col min="13" max="16384" width="8.7109375" style="8"/>
  </cols>
  <sheetData>
    <row r="1" spans="1:18" s="5" customFormat="1" ht="45" customHeight="1" x14ac:dyDescent="0.25">
      <c r="A1" s="1" t="s">
        <v>138</v>
      </c>
      <c r="B1" s="2" t="s">
        <v>139</v>
      </c>
      <c r="C1" s="13" t="s">
        <v>140</v>
      </c>
      <c r="D1" s="3" t="s">
        <v>141</v>
      </c>
      <c r="E1" s="3" t="s">
        <v>142</v>
      </c>
      <c r="F1" s="3" t="s">
        <v>143</v>
      </c>
      <c r="G1" s="3" t="s">
        <v>144</v>
      </c>
      <c r="H1" s="3" t="s">
        <v>145</v>
      </c>
      <c r="I1" s="3" t="s">
        <v>146</v>
      </c>
      <c r="J1" s="3" t="s">
        <v>147</v>
      </c>
      <c r="K1" s="3" t="s">
        <v>148</v>
      </c>
      <c r="L1" s="4" t="s">
        <v>0</v>
      </c>
    </row>
    <row r="2" spans="1:18" ht="45" x14ac:dyDescent="0.25">
      <c r="A2" s="6">
        <v>1</v>
      </c>
      <c r="B2" s="14">
        <v>164111</v>
      </c>
      <c r="C2" s="15" t="s">
        <v>1</v>
      </c>
      <c r="D2" s="16" t="s">
        <v>149</v>
      </c>
      <c r="E2" s="16" t="s">
        <v>98</v>
      </c>
      <c r="F2" s="17">
        <v>1</v>
      </c>
      <c r="G2" s="7"/>
      <c r="H2" s="12">
        <f t="shared" ref="H2:H34" si="0">F2*G2</f>
        <v>0</v>
      </c>
      <c r="I2" s="16" t="s">
        <v>128</v>
      </c>
      <c r="J2" s="16" t="s">
        <v>129</v>
      </c>
      <c r="K2" s="16" t="s">
        <v>130</v>
      </c>
      <c r="L2" s="16" t="s">
        <v>131</v>
      </c>
    </row>
    <row r="3" spans="1:18" ht="60" x14ac:dyDescent="0.25">
      <c r="A3" s="6">
        <f>ROW(A2)</f>
        <v>2</v>
      </c>
      <c r="B3" s="14">
        <v>180168</v>
      </c>
      <c r="C3" s="15" t="s">
        <v>1</v>
      </c>
      <c r="D3" s="16" t="s">
        <v>2</v>
      </c>
      <c r="E3" s="16" t="s">
        <v>3</v>
      </c>
      <c r="F3" s="17">
        <v>1</v>
      </c>
      <c r="G3" s="7"/>
      <c r="H3" s="12">
        <f t="shared" si="0"/>
        <v>0</v>
      </c>
      <c r="I3" s="16" t="s">
        <v>4</v>
      </c>
      <c r="J3" s="16" t="s">
        <v>5</v>
      </c>
      <c r="K3" s="16" t="s">
        <v>6</v>
      </c>
      <c r="L3" s="16" t="s">
        <v>7</v>
      </c>
    </row>
    <row r="4" spans="1:18" ht="60" x14ac:dyDescent="0.25">
      <c r="A4" s="6">
        <f t="shared" ref="A4:A34" si="1">ROW(A3)</f>
        <v>3</v>
      </c>
      <c r="B4" s="14">
        <v>180169</v>
      </c>
      <c r="C4" s="15" t="s">
        <v>1</v>
      </c>
      <c r="D4" s="16" t="s">
        <v>8</v>
      </c>
      <c r="E4" s="16" t="s">
        <v>9</v>
      </c>
      <c r="F4" s="17">
        <v>1</v>
      </c>
      <c r="G4" s="7"/>
      <c r="H4" s="12">
        <f t="shared" si="0"/>
        <v>0</v>
      </c>
      <c r="I4" s="16" t="s">
        <v>4</v>
      </c>
      <c r="J4" s="16" t="s">
        <v>5</v>
      </c>
      <c r="K4" s="16" t="s">
        <v>6</v>
      </c>
      <c r="L4" s="16" t="s">
        <v>7</v>
      </c>
    </row>
    <row r="5" spans="1:18" ht="150" x14ac:dyDescent="0.25">
      <c r="A5" s="6">
        <f t="shared" si="1"/>
        <v>4</v>
      </c>
      <c r="B5" s="14">
        <v>180601</v>
      </c>
      <c r="C5" s="15" t="s">
        <v>1</v>
      </c>
      <c r="D5" s="16" t="s">
        <v>83</v>
      </c>
      <c r="E5" s="16" t="s">
        <v>84</v>
      </c>
      <c r="F5" s="17">
        <v>1</v>
      </c>
      <c r="G5" s="7"/>
      <c r="H5" s="12">
        <f t="shared" si="0"/>
        <v>0</v>
      </c>
      <c r="I5" s="16" t="s">
        <v>106</v>
      </c>
      <c r="J5" s="16" t="s">
        <v>107</v>
      </c>
      <c r="K5" s="16" t="s">
        <v>108</v>
      </c>
      <c r="L5" s="16" t="s">
        <v>109</v>
      </c>
    </row>
    <row r="6" spans="1:18" ht="30" x14ac:dyDescent="0.25">
      <c r="A6" s="6">
        <f t="shared" si="1"/>
        <v>5</v>
      </c>
      <c r="B6" s="14">
        <v>183276</v>
      </c>
      <c r="C6" s="15" t="s">
        <v>1</v>
      </c>
      <c r="D6" s="16" t="s">
        <v>24</v>
      </c>
      <c r="E6" s="16" t="s">
        <v>25</v>
      </c>
      <c r="F6" s="17">
        <v>1</v>
      </c>
      <c r="G6" s="7"/>
      <c r="H6" s="12">
        <f t="shared" si="0"/>
        <v>0</v>
      </c>
      <c r="I6" s="16" t="s">
        <v>26</v>
      </c>
      <c r="J6" s="16" t="s">
        <v>27</v>
      </c>
      <c r="K6" s="16" t="s">
        <v>28</v>
      </c>
      <c r="L6" s="16" t="s">
        <v>29</v>
      </c>
      <c r="R6" s="9"/>
    </row>
    <row r="7" spans="1:18" ht="60" x14ac:dyDescent="0.25">
      <c r="A7" s="6">
        <f t="shared" si="1"/>
        <v>6</v>
      </c>
      <c r="B7" s="14">
        <v>184304</v>
      </c>
      <c r="C7" s="15" t="s">
        <v>1</v>
      </c>
      <c r="D7" s="16" t="s">
        <v>97</v>
      </c>
      <c r="E7" s="16" t="s">
        <v>99</v>
      </c>
      <c r="F7" s="17">
        <v>1</v>
      </c>
      <c r="G7" s="7"/>
      <c r="H7" s="12">
        <f t="shared" si="0"/>
        <v>0</v>
      </c>
      <c r="I7" s="16" t="s">
        <v>128</v>
      </c>
      <c r="J7" s="16" t="s">
        <v>129</v>
      </c>
      <c r="K7" s="16" t="s">
        <v>130</v>
      </c>
      <c r="L7" s="16" t="s">
        <v>131</v>
      </c>
    </row>
    <row r="8" spans="1:18" ht="60" x14ac:dyDescent="0.25">
      <c r="A8" s="6">
        <f t="shared" si="1"/>
        <v>7</v>
      </c>
      <c r="B8" s="14">
        <v>184305</v>
      </c>
      <c r="C8" s="15" t="s">
        <v>1</v>
      </c>
      <c r="D8" s="16" t="s">
        <v>100</v>
      </c>
      <c r="E8" s="16" t="s">
        <v>101</v>
      </c>
      <c r="F8" s="17">
        <v>1</v>
      </c>
      <c r="G8" s="7"/>
      <c r="H8" s="12">
        <f t="shared" si="0"/>
        <v>0</v>
      </c>
      <c r="I8" s="16" t="s">
        <v>128</v>
      </c>
      <c r="J8" s="16" t="s">
        <v>129</v>
      </c>
      <c r="K8" s="16" t="s">
        <v>130</v>
      </c>
      <c r="L8" s="16" t="s">
        <v>131</v>
      </c>
    </row>
    <row r="9" spans="1:18" ht="45" x14ac:dyDescent="0.25">
      <c r="A9" s="6">
        <f t="shared" si="1"/>
        <v>8</v>
      </c>
      <c r="B9" s="14">
        <v>188626</v>
      </c>
      <c r="C9" s="15" t="s">
        <v>1</v>
      </c>
      <c r="D9" s="16" t="s">
        <v>50</v>
      </c>
      <c r="E9" s="16" t="s">
        <v>80</v>
      </c>
      <c r="F9" s="17">
        <v>1</v>
      </c>
      <c r="G9" s="7"/>
      <c r="H9" s="12">
        <f t="shared" si="0"/>
        <v>0</v>
      </c>
      <c r="I9" s="16" t="s">
        <v>46</v>
      </c>
      <c r="J9" s="16" t="s">
        <v>47</v>
      </c>
      <c r="K9" s="16" t="s">
        <v>48</v>
      </c>
      <c r="L9" s="16" t="s">
        <v>49</v>
      </c>
    </row>
    <row r="10" spans="1:18" ht="60" x14ac:dyDescent="0.25">
      <c r="A10" s="6">
        <f t="shared" si="1"/>
        <v>9</v>
      </c>
      <c r="B10" s="14">
        <v>188627</v>
      </c>
      <c r="C10" s="15" t="s">
        <v>1</v>
      </c>
      <c r="D10" s="16" t="s">
        <v>45</v>
      </c>
      <c r="E10" s="16" t="s">
        <v>79</v>
      </c>
      <c r="F10" s="17">
        <v>1</v>
      </c>
      <c r="G10" s="7"/>
      <c r="H10" s="12">
        <f t="shared" si="0"/>
        <v>0</v>
      </c>
      <c r="I10" s="16" t="s">
        <v>46</v>
      </c>
      <c r="J10" s="16" t="s">
        <v>47</v>
      </c>
      <c r="K10" s="16" t="s">
        <v>48</v>
      </c>
      <c r="L10" s="16" t="s">
        <v>49</v>
      </c>
    </row>
    <row r="11" spans="1:18" ht="30" x14ac:dyDescent="0.25">
      <c r="A11" s="6">
        <f t="shared" si="1"/>
        <v>10</v>
      </c>
      <c r="B11" s="14">
        <v>190695</v>
      </c>
      <c r="C11" s="15" t="s">
        <v>1</v>
      </c>
      <c r="D11" s="16" t="s">
        <v>150</v>
      </c>
      <c r="E11" s="16" t="s">
        <v>93</v>
      </c>
      <c r="F11" s="17">
        <v>1</v>
      </c>
      <c r="G11" s="7"/>
      <c r="H11" s="12">
        <f t="shared" si="0"/>
        <v>0</v>
      </c>
      <c r="I11" s="16" t="s">
        <v>122</v>
      </c>
      <c r="J11" s="16" t="s">
        <v>123</v>
      </c>
      <c r="K11" s="16" t="s">
        <v>124</v>
      </c>
      <c r="L11" s="16" t="s">
        <v>125</v>
      </c>
    </row>
    <row r="12" spans="1:18" ht="45" x14ac:dyDescent="0.25">
      <c r="A12" s="6">
        <f t="shared" si="1"/>
        <v>11</v>
      </c>
      <c r="B12" s="14">
        <v>192129</v>
      </c>
      <c r="C12" s="15" t="s">
        <v>1</v>
      </c>
      <c r="D12" s="16" t="s">
        <v>89</v>
      </c>
      <c r="E12" s="16" t="s">
        <v>90</v>
      </c>
      <c r="F12" s="17">
        <v>1</v>
      </c>
      <c r="G12" s="7"/>
      <c r="H12" s="12">
        <f t="shared" si="0"/>
        <v>0</v>
      </c>
      <c r="I12" s="16" t="s">
        <v>65</v>
      </c>
      <c r="J12" s="16" t="s">
        <v>66</v>
      </c>
      <c r="K12" s="16" t="s">
        <v>118</v>
      </c>
      <c r="L12" s="16" t="s">
        <v>119</v>
      </c>
    </row>
    <row r="13" spans="1:18" ht="45" x14ac:dyDescent="0.25">
      <c r="A13" s="6">
        <f t="shared" si="1"/>
        <v>12</v>
      </c>
      <c r="B13" s="14">
        <v>198647</v>
      </c>
      <c r="C13" s="15" t="s">
        <v>1</v>
      </c>
      <c r="D13" s="16" t="s">
        <v>104</v>
      </c>
      <c r="E13" s="16" t="s">
        <v>105</v>
      </c>
      <c r="F13" s="17">
        <v>1</v>
      </c>
      <c r="G13" s="18"/>
      <c r="H13" s="12">
        <f t="shared" si="0"/>
        <v>0</v>
      </c>
      <c r="I13" s="16" t="s">
        <v>134</v>
      </c>
      <c r="J13" s="16" t="s">
        <v>135</v>
      </c>
      <c r="K13" s="16" t="s">
        <v>136</v>
      </c>
      <c r="L13" s="16" t="s">
        <v>137</v>
      </c>
    </row>
    <row r="14" spans="1:18" ht="45" x14ac:dyDescent="0.25">
      <c r="A14" s="6">
        <f t="shared" si="1"/>
        <v>13</v>
      </c>
      <c r="B14" s="14">
        <v>200248</v>
      </c>
      <c r="C14" s="15" t="s">
        <v>1</v>
      </c>
      <c r="D14" s="16" t="s">
        <v>21</v>
      </c>
      <c r="E14" s="16" t="s">
        <v>30</v>
      </c>
      <c r="F14" s="17">
        <v>1</v>
      </c>
      <c r="G14" s="7"/>
      <c r="H14" s="12">
        <f t="shared" si="0"/>
        <v>0</v>
      </c>
      <c r="I14" s="16" t="s">
        <v>11</v>
      </c>
      <c r="J14" s="16" t="s">
        <v>12</v>
      </c>
      <c r="K14" s="16" t="s">
        <v>31</v>
      </c>
      <c r="L14" s="16" t="s">
        <v>32</v>
      </c>
    </row>
    <row r="15" spans="1:18" ht="90" x14ac:dyDescent="0.25">
      <c r="A15" s="6">
        <f t="shared" si="1"/>
        <v>14</v>
      </c>
      <c r="B15" s="14">
        <v>205059</v>
      </c>
      <c r="C15" s="15" t="s">
        <v>1</v>
      </c>
      <c r="D15" s="16" t="s">
        <v>15</v>
      </c>
      <c r="E15" s="16" t="s">
        <v>16</v>
      </c>
      <c r="F15" s="17">
        <v>1</v>
      </c>
      <c r="G15" s="7"/>
      <c r="H15" s="12">
        <f t="shared" si="0"/>
        <v>0</v>
      </c>
      <c r="I15" s="16" t="s">
        <v>17</v>
      </c>
      <c r="J15" s="16" t="s">
        <v>18</v>
      </c>
      <c r="K15" s="16" t="s">
        <v>19</v>
      </c>
      <c r="L15" s="16" t="s">
        <v>20</v>
      </c>
    </row>
    <row r="16" spans="1:18" ht="60" x14ac:dyDescent="0.25">
      <c r="A16" s="6">
        <f t="shared" si="1"/>
        <v>15</v>
      </c>
      <c r="B16" s="14">
        <v>205060</v>
      </c>
      <c r="C16" s="15" t="s">
        <v>1</v>
      </c>
      <c r="D16" s="16" t="s">
        <v>51</v>
      </c>
      <c r="E16" s="16" t="s">
        <v>52</v>
      </c>
      <c r="F16" s="17">
        <v>1</v>
      </c>
      <c r="G16" s="7"/>
      <c r="H16" s="12">
        <f t="shared" si="0"/>
        <v>0</v>
      </c>
      <c r="I16" s="16" t="s">
        <v>17</v>
      </c>
      <c r="J16" s="16" t="s">
        <v>18</v>
      </c>
      <c r="K16" s="16" t="s">
        <v>19</v>
      </c>
      <c r="L16" s="16" t="s">
        <v>20</v>
      </c>
    </row>
    <row r="17" spans="1:12" ht="45" x14ac:dyDescent="0.25">
      <c r="A17" s="6">
        <f t="shared" si="1"/>
        <v>16</v>
      </c>
      <c r="B17" s="14">
        <v>207442</v>
      </c>
      <c r="C17" s="15" t="s">
        <v>1</v>
      </c>
      <c r="D17" s="16" t="s">
        <v>91</v>
      </c>
      <c r="E17" s="16" t="s">
        <v>92</v>
      </c>
      <c r="F17" s="17">
        <v>1</v>
      </c>
      <c r="G17" s="7"/>
      <c r="H17" s="12">
        <f t="shared" si="0"/>
        <v>0</v>
      </c>
      <c r="I17" s="16" t="s">
        <v>55</v>
      </c>
      <c r="J17" s="16" t="s">
        <v>56</v>
      </c>
      <c r="K17" s="16" t="s">
        <v>120</v>
      </c>
      <c r="L17" s="16" t="s">
        <v>121</v>
      </c>
    </row>
    <row r="18" spans="1:12" ht="105" x14ac:dyDescent="0.25">
      <c r="A18" s="20">
        <f t="shared" si="1"/>
        <v>17</v>
      </c>
      <c r="B18" s="21">
        <v>215986</v>
      </c>
      <c r="C18" s="22" t="s">
        <v>1</v>
      </c>
      <c r="D18" s="22" t="s">
        <v>74</v>
      </c>
      <c r="E18" s="22" t="s">
        <v>82</v>
      </c>
      <c r="F18" s="23">
        <v>1</v>
      </c>
      <c r="G18" s="24"/>
      <c r="H18" s="25">
        <f t="shared" si="0"/>
        <v>0</v>
      </c>
      <c r="I18" s="22" t="s">
        <v>65</v>
      </c>
      <c r="J18" s="22" t="s">
        <v>66</v>
      </c>
      <c r="K18" s="22" t="s">
        <v>75</v>
      </c>
      <c r="L18" s="22" t="s">
        <v>76</v>
      </c>
    </row>
    <row r="19" spans="1:12" ht="90" x14ac:dyDescent="0.25">
      <c r="A19" s="6">
        <f t="shared" si="1"/>
        <v>18</v>
      </c>
      <c r="B19" s="14">
        <v>216666</v>
      </c>
      <c r="C19" s="15" t="s">
        <v>1</v>
      </c>
      <c r="D19" s="16" t="s">
        <v>21</v>
      </c>
      <c r="E19" s="16" t="s">
        <v>16</v>
      </c>
      <c r="F19" s="17">
        <v>1</v>
      </c>
      <c r="G19" s="7"/>
      <c r="H19" s="12">
        <f t="shared" si="0"/>
        <v>0</v>
      </c>
      <c r="I19" s="16" t="s">
        <v>11</v>
      </c>
      <c r="J19" s="16" t="s">
        <v>12</v>
      </c>
      <c r="K19" s="16" t="s">
        <v>22</v>
      </c>
      <c r="L19" s="16" t="s">
        <v>23</v>
      </c>
    </row>
    <row r="20" spans="1:12" ht="180" x14ac:dyDescent="0.25">
      <c r="A20" s="6">
        <f t="shared" si="1"/>
        <v>19</v>
      </c>
      <c r="B20" s="14">
        <v>218197</v>
      </c>
      <c r="C20" s="15" t="s">
        <v>1</v>
      </c>
      <c r="D20" s="16" t="s">
        <v>33</v>
      </c>
      <c r="E20" s="16" t="s">
        <v>34</v>
      </c>
      <c r="F20" s="17">
        <v>1</v>
      </c>
      <c r="G20" s="7"/>
      <c r="H20" s="12">
        <f t="shared" si="0"/>
        <v>0</v>
      </c>
      <c r="I20" s="16" t="s">
        <v>35</v>
      </c>
      <c r="J20" s="16" t="s">
        <v>36</v>
      </c>
      <c r="K20" s="16" t="s">
        <v>37</v>
      </c>
      <c r="L20" s="16" t="s">
        <v>38</v>
      </c>
    </row>
    <row r="21" spans="1:12" ht="60" x14ac:dyDescent="0.25">
      <c r="A21" s="20">
        <f t="shared" si="1"/>
        <v>20</v>
      </c>
      <c r="B21" s="21">
        <v>219516</v>
      </c>
      <c r="C21" s="22" t="s">
        <v>1</v>
      </c>
      <c r="D21" s="22" t="s">
        <v>73</v>
      </c>
      <c r="E21" s="22" t="s">
        <v>81</v>
      </c>
      <c r="F21" s="23">
        <v>1</v>
      </c>
      <c r="G21" s="24"/>
      <c r="H21" s="25">
        <f t="shared" si="0"/>
        <v>0</v>
      </c>
      <c r="I21" s="22" t="s">
        <v>11</v>
      </c>
      <c r="J21" s="22" t="s">
        <v>12</v>
      </c>
      <c r="K21" s="22" t="s">
        <v>13</v>
      </c>
      <c r="L21" s="22" t="s">
        <v>14</v>
      </c>
    </row>
    <row r="22" spans="1:12" ht="60" x14ac:dyDescent="0.25">
      <c r="A22" s="20">
        <f t="shared" si="1"/>
        <v>21</v>
      </c>
      <c r="B22" s="21">
        <v>219517</v>
      </c>
      <c r="C22" s="22" t="s">
        <v>1</v>
      </c>
      <c r="D22" s="22" t="s">
        <v>10</v>
      </c>
      <c r="E22" s="22" t="s">
        <v>78</v>
      </c>
      <c r="F22" s="23">
        <v>1</v>
      </c>
      <c r="G22" s="24"/>
      <c r="H22" s="25">
        <f t="shared" si="0"/>
        <v>0</v>
      </c>
      <c r="I22" s="22" t="s">
        <v>11</v>
      </c>
      <c r="J22" s="22" t="s">
        <v>12</v>
      </c>
      <c r="K22" s="22" t="s">
        <v>13</v>
      </c>
      <c r="L22" s="22" t="s">
        <v>14</v>
      </c>
    </row>
    <row r="23" spans="1:12" ht="60" x14ac:dyDescent="0.25">
      <c r="A23" s="6">
        <f t="shared" si="1"/>
        <v>22</v>
      </c>
      <c r="B23" s="14">
        <v>220801</v>
      </c>
      <c r="C23" s="15" t="s">
        <v>1</v>
      </c>
      <c r="D23" s="16" t="s">
        <v>87</v>
      </c>
      <c r="E23" s="16" t="s">
        <v>88</v>
      </c>
      <c r="F23" s="17">
        <v>1</v>
      </c>
      <c r="G23" s="7"/>
      <c r="H23" s="12">
        <f t="shared" si="0"/>
        <v>0</v>
      </c>
      <c r="I23" s="16" t="s">
        <v>114</v>
      </c>
      <c r="J23" s="16" t="s">
        <v>115</v>
      </c>
      <c r="K23" s="16" t="s">
        <v>116</v>
      </c>
      <c r="L23" s="16" t="s">
        <v>117</v>
      </c>
    </row>
    <row r="24" spans="1:12" ht="75" x14ac:dyDescent="0.25">
      <c r="A24" s="6">
        <f t="shared" si="1"/>
        <v>23</v>
      </c>
      <c r="B24" s="14">
        <v>224206</v>
      </c>
      <c r="C24" s="15" t="s">
        <v>1</v>
      </c>
      <c r="D24" s="16" t="s">
        <v>39</v>
      </c>
      <c r="E24" s="9" t="s">
        <v>40</v>
      </c>
      <c r="F24" s="17">
        <v>1</v>
      </c>
      <c r="G24" s="7"/>
      <c r="H24" s="12">
        <f t="shared" si="0"/>
        <v>0</v>
      </c>
      <c r="I24" s="16" t="s">
        <v>41</v>
      </c>
      <c r="J24" s="16" t="s">
        <v>42</v>
      </c>
      <c r="K24" s="16" t="s">
        <v>43</v>
      </c>
      <c r="L24" s="16" t="s">
        <v>44</v>
      </c>
    </row>
    <row r="25" spans="1:12" ht="45" x14ac:dyDescent="0.25">
      <c r="A25" s="6">
        <f t="shared" si="1"/>
        <v>24</v>
      </c>
      <c r="B25" s="14">
        <v>225991</v>
      </c>
      <c r="C25" s="15" t="s">
        <v>1</v>
      </c>
      <c r="D25" s="16" t="s">
        <v>102</v>
      </c>
      <c r="E25" s="16" t="s">
        <v>103</v>
      </c>
      <c r="F25" s="17">
        <v>1</v>
      </c>
      <c r="G25" s="7"/>
      <c r="H25" s="12">
        <f t="shared" si="0"/>
        <v>0</v>
      </c>
      <c r="I25" s="16" t="s">
        <v>128</v>
      </c>
      <c r="J25" s="16" t="s">
        <v>129</v>
      </c>
      <c r="K25" s="16" t="s">
        <v>132</v>
      </c>
      <c r="L25" s="16" t="s">
        <v>133</v>
      </c>
    </row>
    <row r="26" spans="1:12" ht="60" x14ac:dyDescent="0.25">
      <c r="A26" s="6">
        <f t="shared" si="1"/>
        <v>25</v>
      </c>
      <c r="B26" s="14">
        <v>226953</v>
      </c>
      <c r="C26" s="15" t="s">
        <v>1</v>
      </c>
      <c r="D26" s="16" t="s">
        <v>85</v>
      </c>
      <c r="E26" s="16" t="s">
        <v>94</v>
      </c>
      <c r="F26" s="17">
        <v>1</v>
      </c>
      <c r="G26" s="7"/>
      <c r="H26" s="12">
        <f t="shared" si="0"/>
        <v>0</v>
      </c>
      <c r="I26" s="16" t="s">
        <v>4</v>
      </c>
      <c r="J26" s="16" t="s">
        <v>5</v>
      </c>
      <c r="K26" s="16" t="s">
        <v>126</v>
      </c>
      <c r="L26" s="16" t="s">
        <v>127</v>
      </c>
    </row>
    <row r="27" spans="1:12" ht="60" x14ac:dyDescent="0.25">
      <c r="A27" s="6">
        <f t="shared" si="1"/>
        <v>26</v>
      </c>
      <c r="B27" s="14">
        <v>226954</v>
      </c>
      <c r="C27" s="15" t="s">
        <v>1</v>
      </c>
      <c r="D27" s="16" t="s">
        <v>95</v>
      </c>
      <c r="E27" s="16" t="s">
        <v>96</v>
      </c>
      <c r="F27" s="17">
        <v>1</v>
      </c>
      <c r="G27" s="7"/>
      <c r="H27" s="12">
        <f t="shared" si="0"/>
        <v>0</v>
      </c>
      <c r="I27" s="16" t="s">
        <v>4</v>
      </c>
      <c r="J27" s="16" t="s">
        <v>5</v>
      </c>
      <c r="K27" s="16" t="s">
        <v>126</v>
      </c>
      <c r="L27" s="16" t="s">
        <v>127</v>
      </c>
    </row>
    <row r="28" spans="1:12" ht="90" x14ac:dyDescent="0.25">
      <c r="A28" s="6">
        <f t="shared" si="1"/>
        <v>27</v>
      </c>
      <c r="B28" s="14">
        <v>230221</v>
      </c>
      <c r="C28" s="15" t="s">
        <v>1</v>
      </c>
      <c r="D28" s="16" t="s">
        <v>59</v>
      </c>
      <c r="E28" s="16" t="s">
        <v>60</v>
      </c>
      <c r="F28" s="17">
        <v>1</v>
      </c>
      <c r="G28" s="7"/>
      <c r="H28" s="12">
        <f t="shared" si="0"/>
        <v>0</v>
      </c>
      <c r="I28" s="16" t="s">
        <v>55</v>
      </c>
      <c r="J28" s="16" t="s">
        <v>56</v>
      </c>
      <c r="K28" s="16" t="s">
        <v>57</v>
      </c>
      <c r="L28" s="16" t="s">
        <v>58</v>
      </c>
    </row>
    <row r="29" spans="1:12" ht="90" x14ac:dyDescent="0.25">
      <c r="A29" s="6">
        <f t="shared" si="1"/>
        <v>28</v>
      </c>
      <c r="B29" s="14">
        <v>230222</v>
      </c>
      <c r="C29" s="15" t="s">
        <v>1</v>
      </c>
      <c r="D29" s="16" t="s">
        <v>61</v>
      </c>
      <c r="E29" s="16" t="s">
        <v>62</v>
      </c>
      <c r="F29" s="17">
        <v>1</v>
      </c>
      <c r="G29" s="7"/>
      <c r="H29" s="12">
        <f t="shared" si="0"/>
        <v>0</v>
      </c>
      <c r="I29" s="16" t="s">
        <v>55</v>
      </c>
      <c r="J29" s="16" t="s">
        <v>56</v>
      </c>
      <c r="K29" s="16" t="s">
        <v>57</v>
      </c>
      <c r="L29" s="16" t="s">
        <v>58</v>
      </c>
    </row>
    <row r="30" spans="1:12" ht="60" x14ac:dyDescent="0.25">
      <c r="A30" s="6">
        <f t="shared" si="1"/>
        <v>29</v>
      </c>
      <c r="B30" s="14">
        <v>230223</v>
      </c>
      <c r="C30" s="15" t="s">
        <v>1</v>
      </c>
      <c r="D30" s="16" t="s">
        <v>53</v>
      </c>
      <c r="E30" s="16" t="s">
        <v>54</v>
      </c>
      <c r="F30" s="17">
        <v>1</v>
      </c>
      <c r="G30" s="7"/>
      <c r="H30" s="12">
        <f t="shared" si="0"/>
        <v>0</v>
      </c>
      <c r="I30" s="16" t="s">
        <v>55</v>
      </c>
      <c r="J30" s="16" t="s">
        <v>56</v>
      </c>
      <c r="K30" s="16" t="s">
        <v>57</v>
      </c>
      <c r="L30" s="16" t="s">
        <v>58</v>
      </c>
    </row>
    <row r="31" spans="1:12" ht="45" x14ac:dyDescent="0.25">
      <c r="A31" s="6">
        <f t="shared" si="1"/>
        <v>30</v>
      </c>
      <c r="B31" s="14">
        <v>233428</v>
      </c>
      <c r="C31" s="15" t="s">
        <v>1</v>
      </c>
      <c r="D31" s="16" t="s">
        <v>63</v>
      </c>
      <c r="E31" s="16" t="s">
        <v>64</v>
      </c>
      <c r="F31" s="17">
        <v>1</v>
      </c>
      <c r="G31" s="7"/>
      <c r="H31" s="12">
        <f t="shared" si="0"/>
        <v>0</v>
      </c>
      <c r="I31" s="16" t="s">
        <v>65</v>
      </c>
      <c r="J31" s="16" t="s">
        <v>66</v>
      </c>
      <c r="K31" s="16" t="s">
        <v>67</v>
      </c>
      <c r="L31" s="16" t="s">
        <v>68</v>
      </c>
    </row>
    <row r="32" spans="1:12" ht="60" x14ac:dyDescent="0.25">
      <c r="A32" s="6">
        <f t="shared" si="1"/>
        <v>31</v>
      </c>
      <c r="B32" s="14">
        <v>233877</v>
      </c>
      <c r="C32" s="15" t="s">
        <v>1</v>
      </c>
      <c r="D32" s="16" t="s">
        <v>85</v>
      </c>
      <c r="E32" s="16" t="s">
        <v>86</v>
      </c>
      <c r="F32" s="17">
        <v>1</v>
      </c>
      <c r="G32" s="7"/>
      <c r="H32" s="12">
        <f t="shared" si="0"/>
        <v>0</v>
      </c>
      <c r="I32" s="16" t="s">
        <v>110</v>
      </c>
      <c r="J32" s="16" t="s">
        <v>111</v>
      </c>
      <c r="K32" s="16" t="s">
        <v>112</v>
      </c>
      <c r="L32" s="16" t="s">
        <v>113</v>
      </c>
    </row>
    <row r="33" spans="1:12" ht="45" x14ac:dyDescent="0.25">
      <c r="A33" s="6">
        <f t="shared" si="1"/>
        <v>32</v>
      </c>
      <c r="B33" s="14">
        <v>234098</v>
      </c>
      <c r="C33" s="15" t="s">
        <v>1</v>
      </c>
      <c r="D33" s="16" t="s">
        <v>69</v>
      </c>
      <c r="E33" s="16" t="s">
        <v>77</v>
      </c>
      <c r="F33" s="17">
        <v>1</v>
      </c>
      <c r="G33" s="7"/>
      <c r="H33" s="12">
        <f t="shared" si="0"/>
        <v>0</v>
      </c>
      <c r="I33" s="16" t="s">
        <v>46</v>
      </c>
      <c r="J33" s="16" t="s">
        <v>47</v>
      </c>
      <c r="K33" s="16" t="s">
        <v>71</v>
      </c>
      <c r="L33" s="16" t="s">
        <v>72</v>
      </c>
    </row>
    <row r="34" spans="1:12" ht="45" x14ac:dyDescent="0.25">
      <c r="A34" s="6">
        <f t="shared" si="1"/>
        <v>33</v>
      </c>
      <c r="B34" s="14">
        <v>234146</v>
      </c>
      <c r="C34" s="15" t="s">
        <v>1</v>
      </c>
      <c r="D34" s="16" t="s">
        <v>69</v>
      </c>
      <c r="E34" s="16" t="s">
        <v>70</v>
      </c>
      <c r="F34" s="17">
        <v>1</v>
      </c>
      <c r="G34" s="7"/>
      <c r="H34" s="12">
        <f t="shared" si="0"/>
        <v>0</v>
      </c>
      <c r="I34" s="16" t="s">
        <v>46</v>
      </c>
      <c r="J34" s="16" t="s">
        <v>47</v>
      </c>
      <c r="K34" s="16" t="s">
        <v>71</v>
      </c>
      <c r="L34" s="16" t="s">
        <v>72</v>
      </c>
    </row>
  </sheetData>
  <sheetProtection formatCells="0" formatColumns="0" formatRows="0" insertColumns="0" insertRows="0" insertHyperlinks="0" deleteColumns="0" deleteRows="0" sort="0" autoFilter="0" pivotTables="0"/>
  <conditionalFormatting sqref="B2:B34">
    <cfRule type="duplicateValues" dxfId="0" priority="1"/>
  </conditionalFormatting>
  <dataValidations count="1">
    <dataValidation type="decimal" allowBlank="1" showErrorMessage="1" errorTitle="Greška kod unosa cene !" error="Cena mora biti iznos između 0,00 i 10.000.000,00 !" sqref="F2">
      <formula1>0</formula1>
      <formula2>10000000</formula2>
    </dataValidation>
  </dataValidations>
  <pageMargins left="0.25" right="0.25" top="0.75" bottom="0.75" header="0.3" footer="0.3"/>
  <pageSetup paperSize="9" scale="76" orientation="landscape" r:id="rId1"/>
  <headerFooter>
    <oddHeader>&amp;L&amp;G JUP Istraživanje i razvoj&amp;C&amp;F&amp;RIOP/4-2015/C/7</oddHeader>
    <oddFooter>&amp;C&amp;P/&amp;N&amp;RM.P.                                                                                                   .
Potpis___________________________________________</oddFoot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Kern Standard_117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Miloš Dabetić</dc:creator>
  <cp:lastModifiedBy>Jelena Marušić</cp:lastModifiedBy>
  <dcterms:created xsi:type="dcterms:W3CDTF">2015-06-02T07:11:33Z</dcterms:created>
  <dcterms:modified xsi:type="dcterms:W3CDTF">2015-08-28T10:36:11Z</dcterms:modified>
</cp:coreProperties>
</file>