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9040" windowHeight="164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A4" i="1"/>
  <c r="A5" i="1"/>
  <c r="A6" i="1"/>
  <c r="A7" i="1"/>
  <c r="A8" i="1"/>
  <c r="A9" i="1"/>
  <c r="A10" i="1"/>
  <c r="A11" i="1"/>
  <c r="A12" i="1"/>
  <c r="A13" i="1"/>
  <c r="A14" i="1"/>
  <c r="A15" i="1"/>
  <c r="A3" i="1"/>
</calcChain>
</file>

<file path=xl/sharedStrings.xml><?xml version="1.0" encoding="utf-8"?>
<sst xmlns="http://schemas.openxmlformats.org/spreadsheetml/2006/main" count="162" uniqueCount="69">
  <si>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</si>
  <si>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</si>
  <si>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</si>
  <si>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</si>
  <si>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</si>
  <si>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</si>
  <si>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</si>
  <si>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</si>
  <si>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</si>
  <si>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</si>
  <si>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</si>
  <si>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</si>
  <si>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</si>
  <si>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</si>
  <si>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EEG oprema</t>
  </si>
  <si>
    <t>#E1-M</t>
  </si>
  <si>
    <t>Kaa za EEG, el. Cap, srednja, 54-58 crvena (33112330) (RSD)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</si>
  <si>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</si>
  <si>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</si>
  <si>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</si>
  <si>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</si>
  <si>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#E-3-M</t>
  </si>
  <si>
    <t>Pojas za telo, srednji, 30-44&amp;quot;(33112330) (RSD)</t>
  </si>
  <si>
    <t>#E-23-7</t>
  </si>
  <si>
    <t>Traka za bradu, 7&amp;quot;(33112330) (RSD)</t>
  </si>
  <si>
    <t>#E-9</t>
  </si>
  <si>
    <t>ECI EEG gel 480g (33112330) (RSD)</t>
  </si>
  <si>
    <t>#53077</t>
  </si>
  <si>
    <t>ViÅ¡ekratna igla za apliciranje EEG gela (33112330) (RSD)</t>
  </si>
  <si>
    <t>#OHR-E-Z-T</t>
  </si>
  <si>
    <t>UÅ¡ne elektrode-Å¡tipaljke sa kablom, TP 1,5 mm, 1 par, (33112330) (RSD)</t>
  </si>
  <si>
    <t>EEG Oprema</t>
  </si>
  <si>
    <t>#243/1</t>
  </si>
  <si>
    <t>Emotiv EPOC (EEG) Headset (EUR)</t>
  </si>
  <si>
    <t>Електротехнички факултет у Београду</t>
  </si>
  <si>
    <t>Булевар Краља Александра 73 11000 Београд</t>
  </si>
  <si>
    <t>Мирјана Поповић</t>
  </si>
  <si>
    <t>mpo@imsi.rs</t>
  </si>
  <si>
    <t>#243/2</t>
  </si>
  <si>
    <t>Emotiv EPOC Hydrator Pack (EUR)</t>
  </si>
  <si>
    <t>#243/3</t>
  </si>
  <si>
    <t>EPOC Felt Sensors (EUR)</t>
  </si>
  <si>
    <t>#243/4</t>
  </si>
  <si>
    <t>Individual License (EUR)</t>
  </si>
  <si>
    <t>#243/5</t>
  </si>
  <si>
    <t>Individual SDK - Ubuntu - EEG (EUR)</t>
  </si>
  <si>
    <t>#243/6</t>
  </si>
  <si>
    <t>Individual SDK - Windows â€“ EEG (EUR)</t>
  </si>
  <si>
    <t>#265/14</t>
  </si>
  <si>
    <t>Portabilni dopler, model Handydop sa 1 sondom (RSD)</t>
  </si>
  <si>
    <t>Медицински факултет у Београду</t>
  </si>
  <si>
    <t>Др Суботића 8 11000 Београд</t>
  </si>
  <si>
    <t>Марко Бумбаширевић</t>
  </si>
  <si>
    <t>marko.bumbasirevic@med.bg.ac.rs</t>
  </si>
  <si>
    <t>#H-S2</t>
  </si>
  <si>
    <t>Headcap - kapa od elastičnih gumenih traka za pričvrÅ¡Ä‡ivanje eletroda na glavu (EUR)</t>
  </si>
  <si>
    <t>Институт за медицинска истраживања у Београду</t>
  </si>
  <si>
    <t>Др Суботића 4, ПО БОX 721 11000 Београд</t>
  </si>
  <si>
    <t>Saša Filipović</t>
  </si>
  <si>
    <t>sasa.filipovic@imi.bg.ac.rs</t>
  </si>
  <si>
    <t>#H91-438</t>
  </si>
  <si>
    <t>Cables for brdige electrodes, 1 meter, with DIN 42 802 connector (EUR)</t>
  </si>
  <si>
    <t>#BELEK</t>
  </si>
  <si>
    <t>Bridge electrodes, sintered silverchloride, Adult  (EUR)</t>
  </si>
  <si>
    <t>#BCSET</t>
  </si>
  <si>
    <t>Set with 100 cotton covers and 100 O-rings for bridge electrodes, with tool (EUR)</t>
  </si>
  <si>
    <t>Headcap - kapa od elastičnih gumenih traka za pričvrÅ¡Ä‡ivanje eletroda na glavu  (EUR)</t>
  </si>
  <si>
    <t>Cables for brdige electrodes, 1 meter, with DIN 42 802 connector  (EUR)</t>
  </si>
  <si>
    <t>Set with 100 cotton covers and 100 O-rings for bridge electrodes, with tool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</si>
</sst>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2"/>
  <sheetViews>
    <sheetView tabSelected="1" view="pageLayout" zoomScaleNormal="100" workbookViewId="0">
      <selection activeCell="J14" sqref="J14"/>
    </sheetView>
  </sheetViews>
  <sheetFormatPr defaultColWidth="8.7265625" defaultRowHeight="14.5" x14ac:dyDescent="0.35"/>
  <cols>
    <col min="1" max="1" width="5.54296875" style="11" customWidth="1"/>
    <col min="2" max="2" width="8.1796875" style="11" customWidth="1"/>
    <col min="3" max="3" width="20" style="1" customWidth="1"/>
    <col min="4" max="4" width="16.26953125" style="1" customWidth="1"/>
    <col min="5" max="5" width="25.1796875" style="1" customWidth="1"/>
    <col min="6" max="6" width="9.54296875" style="1" customWidth="1"/>
    <col min="7" max="8" width="12.7265625" style="6" customWidth="1"/>
    <col min="9" max="9" width="22.26953125" style="6" customWidth="1"/>
    <col min="10" max="10" width="20.453125" style="6" customWidth="1"/>
    <col min="11" max="11" width="17.81640625" style="6" customWidth="1"/>
    <col min="12" max="12" width="16.81640625" style="6" customWidth="1"/>
    <col min="13" max="13" width="19.81640625" style="17" customWidth="1"/>
    <col min="14" max="14" width="20.26953125" style="17" customWidth="1"/>
    <col min="15" max="15" width="29.453125" style="17" customWidth="1"/>
    <col min="16" max="16384" width="8.7265625" style="7"/>
  </cols>
  <sheetData>
    <row r="1" spans="1:15" s="5" customFormat="1" ht="45" customHeight="1" x14ac:dyDescent="0.3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43.5" x14ac:dyDescent="0.35">
      <c r="A2" s="12">
        <v>1</v>
      </c>
      <c r="B2" s="13">
        <v>163424</v>
      </c>
      <c r="C2" s="14" t="s">
        <v>14</v>
      </c>
      <c r="D2" s="14" t="s">
        <v>15</v>
      </c>
      <c r="E2" s="14" t="s">
        <v>16</v>
      </c>
      <c r="F2" s="15">
        <v>1</v>
      </c>
      <c r="G2" s="14"/>
      <c r="H2" s="14">
        <f t="shared" ref="H2:H22" si="0">F2*G2</f>
        <v>0</v>
      </c>
      <c r="I2" s="14" t="s">
        <v>17</v>
      </c>
      <c r="J2" s="14" t="s">
        <v>18</v>
      </c>
      <c r="K2" s="14" t="s">
        <v>19</v>
      </c>
      <c r="L2" s="14" t="s">
        <v>20</v>
      </c>
      <c r="M2" s="18"/>
      <c r="N2" s="16"/>
      <c r="O2" s="16"/>
    </row>
    <row r="3" spans="1:15" ht="29" x14ac:dyDescent="0.35">
      <c r="A3" s="12">
        <f>ROW(A2)</f>
        <v>2</v>
      </c>
      <c r="B3" s="13">
        <v>163425</v>
      </c>
      <c r="C3" s="14" t="s">
        <v>14</v>
      </c>
      <c r="D3" s="14" t="s">
        <v>21</v>
      </c>
      <c r="E3" s="14" t="s">
        <v>22</v>
      </c>
      <c r="F3" s="15">
        <v>1</v>
      </c>
      <c r="G3" s="14"/>
      <c r="H3" s="14">
        <f t="shared" si="0"/>
        <v>0</v>
      </c>
      <c r="I3" s="14" t="s">
        <v>17</v>
      </c>
      <c r="J3" s="14" t="s">
        <v>18</v>
      </c>
      <c r="K3" s="14" t="s">
        <v>19</v>
      </c>
      <c r="L3" s="14" t="s">
        <v>20</v>
      </c>
      <c r="M3" s="18"/>
      <c r="N3" s="16"/>
      <c r="O3" s="16"/>
    </row>
    <row r="4" spans="1:15" ht="29" x14ac:dyDescent="0.35">
      <c r="A4" s="12">
        <f t="shared" ref="A4:A22" si="1">ROW(A3)</f>
        <v>3</v>
      </c>
      <c r="B4" s="13">
        <v>163426</v>
      </c>
      <c r="C4" s="14" t="s">
        <v>14</v>
      </c>
      <c r="D4" s="14" t="s">
        <v>23</v>
      </c>
      <c r="E4" s="14" t="s">
        <v>24</v>
      </c>
      <c r="F4" s="15">
        <v>1</v>
      </c>
      <c r="G4" s="14"/>
      <c r="H4" s="14">
        <f t="shared" si="0"/>
        <v>0</v>
      </c>
      <c r="I4" s="14" t="s">
        <v>17</v>
      </c>
      <c r="J4" s="14" t="s">
        <v>18</v>
      </c>
      <c r="K4" s="14" t="s">
        <v>19</v>
      </c>
      <c r="L4" s="14" t="s">
        <v>20</v>
      </c>
      <c r="M4" s="18"/>
      <c r="N4" s="16"/>
      <c r="O4" s="16"/>
    </row>
    <row r="5" spans="1:15" ht="29" x14ac:dyDescent="0.35">
      <c r="A5" s="12">
        <f t="shared" si="1"/>
        <v>4</v>
      </c>
      <c r="B5" s="13">
        <v>163427</v>
      </c>
      <c r="C5" s="14" t="s">
        <v>14</v>
      </c>
      <c r="D5" s="14" t="s">
        <v>25</v>
      </c>
      <c r="E5" s="14" t="s">
        <v>26</v>
      </c>
      <c r="F5" s="15">
        <v>1</v>
      </c>
      <c r="G5" s="14"/>
      <c r="H5" s="14">
        <f t="shared" si="0"/>
        <v>0</v>
      </c>
      <c r="I5" s="14" t="s">
        <v>17</v>
      </c>
      <c r="J5" s="14" t="s">
        <v>18</v>
      </c>
      <c r="K5" s="14" t="s">
        <v>19</v>
      </c>
      <c r="L5" s="14" t="s">
        <v>20</v>
      </c>
      <c r="M5" s="18"/>
      <c r="N5" s="16"/>
      <c r="O5" s="16"/>
    </row>
    <row r="6" spans="1:15" ht="43.5" x14ac:dyDescent="0.35">
      <c r="A6" s="12">
        <f t="shared" si="1"/>
        <v>5</v>
      </c>
      <c r="B6" s="13">
        <v>163428</v>
      </c>
      <c r="C6" s="14" t="s">
        <v>14</v>
      </c>
      <c r="D6" s="14" t="s">
        <v>27</v>
      </c>
      <c r="E6" s="14" t="s">
        <v>28</v>
      </c>
      <c r="F6" s="15">
        <v>1</v>
      </c>
      <c r="G6" s="14"/>
      <c r="H6" s="14">
        <f t="shared" si="0"/>
        <v>0</v>
      </c>
      <c r="I6" s="14" t="s">
        <v>17</v>
      </c>
      <c r="J6" s="14" t="s">
        <v>18</v>
      </c>
      <c r="K6" s="14" t="s">
        <v>19</v>
      </c>
      <c r="L6" s="14" t="s">
        <v>20</v>
      </c>
      <c r="M6" s="18"/>
      <c r="N6" s="16"/>
      <c r="O6" s="16"/>
    </row>
    <row r="7" spans="1:15" ht="43.5" x14ac:dyDescent="0.35">
      <c r="A7" s="12">
        <f t="shared" si="1"/>
        <v>6</v>
      </c>
      <c r="B7" s="13">
        <v>163429</v>
      </c>
      <c r="C7" s="14" t="s">
        <v>14</v>
      </c>
      <c r="D7" s="14" t="s">
        <v>29</v>
      </c>
      <c r="E7" s="14" t="s">
        <v>30</v>
      </c>
      <c r="F7" s="15">
        <v>1</v>
      </c>
      <c r="G7" s="14"/>
      <c r="H7" s="14">
        <f t="shared" si="0"/>
        <v>0</v>
      </c>
      <c r="I7" s="14" t="s">
        <v>17</v>
      </c>
      <c r="J7" s="14" t="s">
        <v>18</v>
      </c>
      <c r="K7" s="14" t="s">
        <v>19</v>
      </c>
      <c r="L7" s="14" t="s">
        <v>20</v>
      </c>
      <c r="M7" s="18"/>
      <c r="N7" s="16"/>
      <c r="O7" s="16"/>
    </row>
    <row r="8" spans="1:15" ht="43.5" x14ac:dyDescent="0.35">
      <c r="A8" s="12">
        <f t="shared" si="1"/>
        <v>7</v>
      </c>
      <c r="B8" s="13">
        <v>198660</v>
      </c>
      <c r="C8" s="14" t="s">
        <v>31</v>
      </c>
      <c r="D8" s="14" t="s">
        <v>32</v>
      </c>
      <c r="E8" s="14" t="s">
        <v>33</v>
      </c>
      <c r="F8" s="15">
        <v>2</v>
      </c>
      <c r="G8" s="19"/>
      <c r="H8" s="14">
        <f t="shared" si="0"/>
        <v>0</v>
      </c>
      <c r="I8" s="14" t="s">
        <v>34</v>
      </c>
      <c r="J8" s="14" t="s">
        <v>35</v>
      </c>
      <c r="K8" s="14" t="s">
        <v>36</v>
      </c>
      <c r="L8" s="14" t="s">
        <v>37</v>
      </c>
      <c r="M8" s="18"/>
      <c r="N8" s="16"/>
      <c r="O8" s="16"/>
    </row>
    <row r="9" spans="1:15" ht="43.5" x14ac:dyDescent="0.35">
      <c r="A9" s="12">
        <f t="shared" si="1"/>
        <v>8</v>
      </c>
      <c r="B9" s="13">
        <v>198661</v>
      </c>
      <c r="C9" s="14" t="s">
        <v>31</v>
      </c>
      <c r="D9" s="14" t="s">
        <v>38</v>
      </c>
      <c r="E9" s="14" t="s">
        <v>39</v>
      </c>
      <c r="F9" s="15">
        <v>2</v>
      </c>
      <c r="G9" s="19"/>
      <c r="H9" s="14">
        <f t="shared" si="0"/>
        <v>0</v>
      </c>
      <c r="I9" s="14" t="s">
        <v>34</v>
      </c>
      <c r="J9" s="14" t="s">
        <v>35</v>
      </c>
      <c r="K9" s="14" t="s">
        <v>36</v>
      </c>
      <c r="L9" s="14" t="s">
        <v>37</v>
      </c>
      <c r="M9" s="18"/>
      <c r="N9" s="16"/>
      <c r="O9" s="16"/>
    </row>
    <row r="10" spans="1:15" ht="43.5" x14ac:dyDescent="0.35">
      <c r="A10" s="12">
        <f t="shared" si="1"/>
        <v>9</v>
      </c>
      <c r="B10" s="13">
        <v>198662</v>
      </c>
      <c r="C10" s="14" t="s">
        <v>31</v>
      </c>
      <c r="D10" s="14" t="s">
        <v>40</v>
      </c>
      <c r="E10" s="14" t="s">
        <v>41</v>
      </c>
      <c r="F10" s="15">
        <v>1</v>
      </c>
      <c r="G10" s="19"/>
      <c r="H10" s="14">
        <f t="shared" si="0"/>
        <v>0</v>
      </c>
      <c r="I10" s="14" t="s">
        <v>34</v>
      </c>
      <c r="J10" s="14" t="s">
        <v>35</v>
      </c>
      <c r="K10" s="14" t="s">
        <v>36</v>
      </c>
      <c r="L10" s="14" t="s">
        <v>37</v>
      </c>
      <c r="M10" s="18"/>
      <c r="N10" s="16"/>
      <c r="O10" s="16"/>
    </row>
    <row r="11" spans="1:15" ht="43.5" x14ac:dyDescent="0.35">
      <c r="A11" s="12">
        <f t="shared" si="1"/>
        <v>10</v>
      </c>
      <c r="B11" s="13">
        <v>198663</v>
      </c>
      <c r="C11" s="14" t="s">
        <v>31</v>
      </c>
      <c r="D11" s="14" t="s">
        <v>42</v>
      </c>
      <c r="E11" s="14" t="s">
        <v>43</v>
      </c>
      <c r="F11" s="15">
        <v>1</v>
      </c>
      <c r="G11" s="19"/>
      <c r="H11" s="14">
        <f t="shared" si="0"/>
        <v>0</v>
      </c>
      <c r="I11" s="14" t="s">
        <v>34</v>
      </c>
      <c r="J11" s="14" t="s">
        <v>35</v>
      </c>
      <c r="K11" s="14" t="s">
        <v>36</v>
      </c>
      <c r="L11" s="14" t="s">
        <v>37</v>
      </c>
      <c r="M11" s="18"/>
      <c r="N11" s="16"/>
      <c r="O11" s="16"/>
    </row>
    <row r="12" spans="1:15" ht="43.5" x14ac:dyDescent="0.35">
      <c r="A12" s="12">
        <f t="shared" si="1"/>
        <v>11</v>
      </c>
      <c r="B12" s="13">
        <v>198664</v>
      </c>
      <c r="C12" s="14" t="s">
        <v>31</v>
      </c>
      <c r="D12" s="14" t="s">
        <v>44</v>
      </c>
      <c r="E12" s="14" t="s">
        <v>45</v>
      </c>
      <c r="F12" s="15">
        <v>1</v>
      </c>
      <c r="G12" s="19"/>
      <c r="H12" s="14">
        <f t="shared" si="0"/>
        <v>0</v>
      </c>
      <c r="I12" s="14" t="s">
        <v>34</v>
      </c>
      <c r="J12" s="14" t="s">
        <v>35</v>
      </c>
      <c r="K12" s="14" t="s">
        <v>36</v>
      </c>
      <c r="L12" s="14" t="s">
        <v>37</v>
      </c>
      <c r="M12" s="18"/>
      <c r="N12" s="16"/>
      <c r="O12" s="16"/>
    </row>
    <row r="13" spans="1:15" ht="43.5" x14ac:dyDescent="0.35">
      <c r="A13" s="12">
        <f t="shared" si="1"/>
        <v>12</v>
      </c>
      <c r="B13" s="13">
        <v>198665</v>
      </c>
      <c r="C13" s="14" t="s">
        <v>31</v>
      </c>
      <c r="D13" s="14" t="s">
        <v>46</v>
      </c>
      <c r="E13" s="14" t="s">
        <v>47</v>
      </c>
      <c r="F13" s="15">
        <v>1</v>
      </c>
      <c r="G13" s="19"/>
      <c r="H13" s="14">
        <f t="shared" si="0"/>
        <v>0</v>
      </c>
      <c r="I13" s="14" t="s">
        <v>34</v>
      </c>
      <c r="J13" s="14" t="s">
        <v>35</v>
      </c>
      <c r="K13" s="14" t="s">
        <v>36</v>
      </c>
      <c r="L13" s="14" t="s">
        <v>37</v>
      </c>
      <c r="M13" s="18"/>
      <c r="N13" s="16"/>
      <c r="O13" s="16"/>
    </row>
    <row r="14" spans="1:15" ht="43.5" x14ac:dyDescent="0.35">
      <c r="A14" s="12" t="e">
        <f>ROW(#REF!)</f>
        <v>#REF!</v>
      </c>
      <c r="B14" s="13">
        <v>235917</v>
      </c>
      <c r="C14" s="14" t="s">
        <v>31</v>
      </c>
      <c r="D14" s="14" t="s">
        <v>48</v>
      </c>
      <c r="E14" s="14" t="s">
        <v>49</v>
      </c>
      <c r="F14" s="15">
        <v>2</v>
      </c>
      <c r="G14" s="19"/>
      <c r="H14" s="14">
        <f t="shared" si="0"/>
        <v>0</v>
      </c>
      <c r="I14" s="14" t="s">
        <v>50</v>
      </c>
      <c r="J14" s="14" t="s">
        <v>51</v>
      </c>
      <c r="K14" s="14" t="s">
        <v>52</v>
      </c>
      <c r="L14" s="14" t="s">
        <v>53</v>
      </c>
      <c r="M14" s="18"/>
      <c r="N14" s="16"/>
      <c r="O14" s="16"/>
    </row>
    <row r="15" spans="1:15" ht="58" x14ac:dyDescent="0.35">
      <c r="A15" s="12">
        <f t="shared" si="1"/>
        <v>14</v>
      </c>
      <c r="B15" s="13">
        <v>242064</v>
      </c>
      <c r="C15" s="14" t="s">
        <v>14</v>
      </c>
      <c r="D15" s="14" t="s">
        <v>54</v>
      </c>
      <c r="E15" s="14" t="s">
        <v>55</v>
      </c>
      <c r="F15" s="15">
        <v>1</v>
      </c>
      <c r="G15" s="19"/>
      <c r="H15" s="14">
        <f t="shared" si="0"/>
        <v>0</v>
      </c>
      <c r="I15" s="14" t="s">
        <v>56</v>
      </c>
      <c r="J15" s="14" t="s">
        <v>57</v>
      </c>
      <c r="K15" s="14" t="s">
        <v>58</v>
      </c>
      <c r="L15" s="14" t="s">
        <v>59</v>
      </c>
      <c r="M15" s="18"/>
      <c r="N15" s="16"/>
      <c r="O15" s="16"/>
    </row>
    <row r="16" spans="1:15" ht="43.5" x14ac:dyDescent="0.35">
      <c r="A16" s="12">
        <f t="shared" si="1"/>
        <v>15</v>
      </c>
      <c r="B16" s="13">
        <v>242065</v>
      </c>
      <c r="C16" s="14" t="s">
        <v>14</v>
      </c>
      <c r="D16" s="14" t="s">
        <v>60</v>
      </c>
      <c r="E16" s="14" t="s">
        <v>61</v>
      </c>
      <c r="F16" s="15">
        <v>9</v>
      </c>
      <c r="G16" s="19"/>
      <c r="H16" s="14">
        <f t="shared" si="0"/>
        <v>0</v>
      </c>
      <c r="I16" s="14" t="s">
        <v>56</v>
      </c>
      <c r="J16" s="14" t="s">
        <v>57</v>
      </c>
      <c r="K16" s="14" t="s">
        <v>58</v>
      </c>
      <c r="L16" s="14" t="s">
        <v>59</v>
      </c>
      <c r="M16" s="7"/>
      <c r="N16" s="7"/>
      <c r="O16" s="7"/>
    </row>
    <row r="17" spans="1:12" ht="43.5" x14ac:dyDescent="0.35">
      <c r="A17" s="12">
        <f t="shared" si="1"/>
        <v>16</v>
      </c>
      <c r="B17" s="13">
        <v>242066</v>
      </c>
      <c r="C17" s="14" t="s">
        <v>14</v>
      </c>
      <c r="D17" s="14" t="s">
        <v>62</v>
      </c>
      <c r="E17" s="14" t="s">
        <v>63</v>
      </c>
      <c r="F17" s="15">
        <v>9</v>
      </c>
      <c r="G17" s="19"/>
      <c r="H17" s="14">
        <f t="shared" si="0"/>
        <v>0</v>
      </c>
      <c r="I17" s="14" t="s">
        <v>56</v>
      </c>
      <c r="J17" s="14" t="s">
        <v>57</v>
      </c>
      <c r="K17" s="14" t="s">
        <v>58</v>
      </c>
      <c r="L17" s="14" t="s">
        <v>59</v>
      </c>
    </row>
    <row r="18" spans="1:12" ht="43.5" x14ac:dyDescent="0.35">
      <c r="A18" s="12">
        <f t="shared" si="1"/>
        <v>17</v>
      </c>
      <c r="B18" s="13">
        <v>242067</v>
      </c>
      <c r="C18" s="14" t="s">
        <v>14</v>
      </c>
      <c r="D18" s="14" t="s">
        <v>64</v>
      </c>
      <c r="E18" s="14" t="s">
        <v>65</v>
      </c>
      <c r="F18" s="15">
        <v>1</v>
      </c>
      <c r="G18" s="19"/>
      <c r="H18" s="14">
        <f t="shared" si="0"/>
        <v>0</v>
      </c>
      <c r="I18" s="14" t="s">
        <v>56</v>
      </c>
      <c r="J18" s="14" t="s">
        <v>57</v>
      </c>
      <c r="K18" s="14" t="s">
        <v>58</v>
      </c>
      <c r="L18" s="14" t="s">
        <v>59</v>
      </c>
    </row>
    <row r="19" spans="1:12" ht="58" x14ac:dyDescent="0.35">
      <c r="A19" s="12">
        <f t="shared" si="1"/>
        <v>18</v>
      </c>
      <c r="B19" s="13">
        <v>242104</v>
      </c>
      <c r="C19" s="14" t="s">
        <v>14</v>
      </c>
      <c r="D19" s="14" t="s">
        <v>54</v>
      </c>
      <c r="E19" s="14" t="s">
        <v>66</v>
      </c>
      <c r="F19" s="15">
        <v>1</v>
      </c>
      <c r="G19" s="19"/>
      <c r="H19" s="14">
        <f t="shared" si="0"/>
        <v>0</v>
      </c>
      <c r="I19" s="14" t="s">
        <v>56</v>
      </c>
      <c r="J19" s="14" t="s">
        <v>57</v>
      </c>
      <c r="K19" s="14" t="s">
        <v>58</v>
      </c>
      <c r="L19" s="14" t="s">
        <v>59</v>
      </c>
    </row>
    <row r="20" spans="1:12" ht="43.5" x14ac:dyDescent="0.35">
      <c r="A20" s="12">
        <f t="shared" si="1"/>
        <v>19</v>
      </c>
      <c r="B20" s="13">
        <v>242105</v>
      </c>
      <c r="C20" s="14" t="s">
        <v>14</v>
      </c>
      <c r="D20" s="14" t="s">
        <v>60</v>
      </c>
      <c r="E20" s="14" t="s">
        <v>67</v>
      </c>
      <c r="F20" s="15">
        <v>9</v>
      </c>
      <c r="G20" s="19"/>
      <c r="H20" s="14">
        <f t="shared" si="0"/>
        <v>0</v>
      </c>
      <c r="I20" s="14" t="s">
        <v>56</v>
      </c>
      <c r="J20" s="14" t="s">
        <v>57</v>
      </c>
      <c r="K20" s="14" t="s">
        <v>58</v>
      </c>
      <c r="L20" s="14" t="s">
        <v>59</v>
      </c>
    </row>
    <row r="21" spans="1:12" ht="43.5" x14ac:dyDescent="0.35">
      <c r="A21" s="12">
        <f t="shared" si="1"/>
        <v>20</v>
      </c>
      <c r="B21" s="13">
        <v>242106</v>
      </c>
      <c r="C21" s="14" t="s">
        <v>14</v>
      </c>
      <c r="D21" s="14" t="s">
        <v>62</v>
      </c>
      <c r="E21" s="14" t="s">
        <v>63</v>
      </c>
      <c r="F21" s="15">
        <v>9</v>
      </c>
      <c r="G21" s="19"/>
      <c r="H21" s="14">
        <f t="shared" si="0"/>
        <v>0</v>
      </c>
      <c r="I21" s="14" t="s">
        <v>56</v>
      </c>
      <c r="J21" s="14" t="s">
        <v>57</v>
      </c>
      <c r="K21" s="14" t="s">
        <v>58</v>
      </c>
      <c r="L21" s="14" t="s">
        <v>59</v>
      </c>
    </row>
    <row r="22" spans="1:12" ht="43.5" x14ac:dyDescent="0.35">
      <c r="A22" s="12">
        <f t="shared" si="1"/>
        <v>21</v>
      </c>
      <c r="B22" s="13">
        <v>242107</v>
      </c>
      <c r="C22" s="14" t="s">
        <v>14</v>
      </c>
      <c r="D22" s="14" t="s">
        <v>64</v>
      </c>
      <c r="E22" s="14" t="s">
        <v>68</v>
      </c>
      <c r="F22" s="15">
        <v>1</v>
      </c>
      <c r="G22" s="19"/>
      <c r="H22" s="14">
        <f t="shared" si="0"/>
        <v>0</v>
      </c>
      <c r="I22" s="14" t="s">
        <v>56</v>
      </c>
      <c r="J22" s="14" t="s">
        <v>57</v>
      </c>
      <c r="K22" s="14" t="s">
        <v>58</v>
      </c>
      <c r="L22" s="14" t="s">
        <v>59</v>
      </c>
    </row>
  </sheetData>
  <conditionalFormatting sqref="B2:B22">
    <cfRule type="duplicateValues" dxfId="0" priority="2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razvoj&amp;C&amp;F&amp;RIOP/13-2015/C/9</oddHeader>
    <oddFooter>&amp;L&amp;"Calibri,Bold"&amp;14* For lots which are not marked as a standard fill columns M, N, O&amp;C&amp;P/&amp;N&amp;RM.P.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2016-01-11T12:57:07Z</dcterms:modified>
  <cp:category>Lotovi</cp:category>
</cp:coreProperties>
</file>