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0730" windowHeight="1176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3" i="1"/>
  <c r="H3" i="1"/>
  <c r="H4" i="1"/>
  <c r="H5" i="1"/>
  <c r="H6" i="1"/>
  <c r="H7" i="1"/>
  <c r="H8" i="1"/>
  <c r="H9" i="1"/>
  <c r="H10" i="1"/>
  <c r="H11" i="1"/>
  <c r="H12" i="1"/>
  <c r="H2" i="1"/>
</calcChain>
</file>

<file path=xl/sharedStrings.xml><?xml version="1.0" encoding="utf-8"?>
<sst xmlns="http://schemas.openxmlformats.org/spreadsheetml/2006/main" count="92" uniqueCount="53">
  <si>
    <t>Kataloški broj</t>
  </si>
  <si>
    <t>Email</t>
  </si>
  <si>
    <t>Ponuđeni katalog/proizvođač</t>
  </si>
  <si>
    <t>Opis ponuđenog dobra</t>
  </si>
  <si>
    <t>Plemeniti metali</t>
  </si>
  <si>
    <t>#AUZ1</t>
  </si>
  <si>
    <t>#145543</t>
  </si>
  <si>
    <t>#194500</t>
  </si>
  <si>
    <t>#5279021</t>
  </si>
  <si>
    <t>#5520537</t>
  </si>
  <si>
    <t>#00</t>
  </si>
  <si>
    <t>#AUT1</t>
  </si>
  <si>
    <t>Технички факултет у Бору</t>
  </si>
  <si>
    <t>Војске Југославије 12 19210 Бор</t>
  </si>
  <si>
    <t>Светлана Несторовић</t>
  </si>
  <si>
    <t>snestorovic@tf.bor.ac.rs</t>
  </si>
  <si>
    <t>Институт за мултидисциплинарна истраживања у Београду</t>
  </si>
  <si>
    <t>Кнеза Вишеслава 1 11000 Београд</t>
  </si>
  <si>
    <t>Горан Бранковић</t>
  </si>
  <si>
    <t>gozomi@sezampro.rs</t>
  </si>
  <si>
    <t>Институт за хемију, технологију и металургију у Београду</t>
  </si>
  <si>
    <t>Његошева 12 11000 Београд</t>
  </si>
  <si>
    <t>Бранко Дракулић</t>
  </si>
  <si>
    <t>bdrakuli@chem.bg.ac.rs</t>
  </si>
  <si>
    <t>Иновациони центар Хемијског факултета у Београду д.о.о.</t>
  </si>
  <si>
    <t>Студентски трг 12-16 11000 Београд</t>
  </si>
  <si>
    <t>Илија Цвијетић</t>
  </si>
  <si>
    <t>ilija@chem.bg.ac.rs</t>
  </si>
  <si>
    <t>Владимир Панић</t>
  </si>
  <si>
    <t>panic@ihtm.bg.ac.rs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</si>
  <si>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</si>
  <si>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</si>
  <si>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</si>
  <si>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</si>
  <si>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</si>
  <si>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</si>
  <si>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</si>
  <si>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</si>
  <si>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</si>
  <si>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</si>
  <si>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</si>
  <si>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Rodijum 7g</t>
  </si>
  <si>
    <t>#</t>
  </si>
  <si>
    <t>Zlato 20g</t>
  </si>
  <si>
    <t>Platina 10g</t>
  </si>
  <si>
    <t>Paladijum 10g</t>
  </si>
  <si>
    <t xml:space="preserve">Žica od Au 40 cm,  f 0.3 mm </t>
  </si>
  <si>
    <t xml:space="preserve">Au (prah) min. 99,95% 1g </t>
  </si>
  <si>
    <t>Au (prah) min. 99.95% (100gr)</t>
  </si>
  <si>
    <t>paladijum, prah, 99.95%, 1g</t>
  </si>
  <si>
    <t>Pt (prah) min. 99,95% 1g</t>
  </si>
  <si>
    <t>Pt zica, 0.8 mm (fi), 50 cm</t>
  </si>
  <si>
    <t>Target od Au, f 57 mm, debljina 0.2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</si>
</sst>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2"/>
  <sheetViews>
    <sheetView tabSelected="1" view="pageLayout" zoomScale="90" zoomScaleNormal="100" zoomScalePageLayoutView="90" workbookViewId="0">
      <selection activeCell="B12" sqref="B1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  <col min="13" max="13" width="19.81640625" customWidth="1"/>
    <col min="14" max="14" width="20.26953125" customWidth="1"/>
    <col min="15" max="15" width="29.453125" customWidth="1"/>
  </cols>
  <sheetData>
    <row r="1" spans="1:15" s="1" customFormat="1" ht="45" customHeight="1" x14ac:dyDescent="0.35">
      <c r="A1" s="4" t="s">
        <v>30</v>
      </c>
      <c r="B1" s="5" t="s">
        <v>31</v>
      </c>
      <c r="C1" s="6" t="s">
        <v>32</v>
      </c>
      <c r="D1" s="6" t="s">
        <v>33</v>
      </c>
      <c r="E1" s="6" t="s">
        <v>34</v>
      </c>
      <c r="F1" s="6" t="s">
        <v>35</v>
      </c>
      <c r="G1" s="6" t="s">
        <v>36</v>
      </c>
      <c r="H1" s="6" t="s">
        <v>37</v>
      </c>
      <c r="I1" s="6" t="s">
        <v>38</v>
      </c>
      <c r="J1" s="6" t="s">
        <v>39</v>
      </c>
      <c r="K1" s="6" t="s">
        <v>40</v>
      </c>
      <c r="L1" s="7" t="s">
        <v>1</v>
      </c>
      <c r="M1" s="8" t="s">
        <v>2</v>
      </c>
      <c r="N1" s="8" t="s">
        <v>0</v>
      </c>
      <c r="O1" s="8" t="s">
        <v>3</v>
      </c>
    </row>
    <row r="2" spans="1:15" ht="29" x14ac:dyDescent="0.35">
      <c r="A2" s="3">
        <v>1</v>
      </c>
      <c r="B2" s="9">
        <v>99825</v>
      </c>
      <c r="C2" s="10" t="s">
        <v>4</v>
      </c>
      <c r="D2" s="12" t="s">
        <v>42</v>
      </c>
      <c r="E2" s="12" t="s">
        <v>41</v>
      </c>
      <c r="F2" s="11">
        <v>7</v>
      </c>
      <c r="H2" s="2">
        <f>F2*G2</f>
        <v>0</v>
      </c>
      <c r="I2" s="10" t="s">
        <v>12</v>
      </c>
      <c r="J2" s="10" t="s">
        <v>13</v>
      </c>
      <c r="K2" s="10" t="s">
        <v>14</v>
      </c>
      <c r="L2" s="10" t="s">
        <v>15</v>
      </c>
    </row>
    <row r="3" spans="1:15" ht="29" x14ac:dyDescent="0.35">
      <c r="A3" s="3">
        <f>ROW(A2)</f>
        <v>2</v>
      </c>
      <c r="B3" s="9">
        <v>99822</v>
      </c>
      <c r="C3" s="10" t="s">
        <v>4</v>
      </c>
      <c r="D3" s="12" t="s">
        <v>42</v>
      </c>
      <c r="E3" s="12" t="s">
        <v>43</v>
      </c>
      <c r="F3" s="11">
        <v>20</v>
      </c>
      <c r="H3" s="2">
        <f t="shared" ref="H3:H12" si="0">F3*G3</f>
        <v>0</v>
      </c>
      <c r="I3" s="10" t="s">
        <v>12</v>
      </c>
      <c r="J3" s="10" t="s">
        <v>13</v>
      </c>
      <c r="K3" s="10" t="s">
        <v>14</v>
      </c>
      <c r="L3" s="10" t="s">
        <v>15</v>
      </c>
    </row>
    <row r="4" spans="1:15" ht="29" x14ac:dyDescent="0.35">
      <c r="A4" s="3">
        <f t="shared" ref="A4:A12" si="1">ROW(A3)</f>
        <v>3</v>
      </c>
      <c r="B4" s="9">
        <v>99823</v>
      </c>
      <c r="C4" s="10" t="s">
        <v>4</v>
      </c>
      <c r="D4" s="12" t="s">
        <v>42</v>
      </c>
      <c r="E4" s="12" t="s">
        <v>44</v>
      </c>
      <c r="F4" s="11">
        <v>10</v>
      </c>
      <c r="H4" s="2">
        <f t="shared" si="0"/>
        <v>0</v>
      </c>
      <c r="I4" s="10" t="s">
        <v>12</v>
      </c>
      <c r="J4" s="10" t="s">
        <v>13</v>
      </c>
      <c r="K4" s="10" t="s">
        <v>14</v>
      </c>
      <c r="L4" s="10" t="s">
        <v>15</v>
      </c>
    </row>
    <row r="5" spans="1:15" ht="29" x14ac:dyDescent="0.35">
      <c r="A5" s="3">
        <f t="shared" si="1"/>
        <v>4</v>
      </c>
      <c r="B5" s="9">
        <v>99824</v>
      </c>
      <c r="C5" s="10" t="s">
        <v>4</v>
      </c>
      <c r="D5" s="12" t="s">
        <v>42</v>
      </c>
      <c r="E5" s="12" t="s">
        <v>45</v>
      </c>
      <c r="F5" s="11">
        <v>10</v>
      </c>
      <c r="H5" s="2">
        <f t="shared" si="0"/>
        <v>0</v>
      </c>
      <c r="I5" s="10" t="s">
        <v>12</v>
      </c>
      <c r="J5" s="10" t="s">
        <v>13</v>
      </c>
      <c r="K5" s="10" t="s">
        <v>14</v>
      </c>
      <c r="L5" s="10" t="s">
        <v>15</v>
      </c>
    </row>
    <row r="6" spans="1:15" ht="58" x14ac:dyDescent="0.35">
      <c r="A6" s="3">
        <f t="shared" si="1"/>
        <v>5</v>
      </c>
      <c r="B6" s="9">
        <v>205205</v>
      </c>
      <c r="C6" s="10" t="s">
        <v>4</v>
      </c>
      <c r="D6" s="10" t="s">
        <v>5</v>
      </c>
      <c r="E6" s="12" t="s">
        <v>46</v>
      </c>
      <c r="F6" s="11">
        <v>4</v>
      </c>
      <c r="H6" s="2">
        <f t="shared" si="0"/>
        <v>0</v>
      </c>
      <c r="I6" s="10" t="s">
        <v>16</v>
      </c>
      <c r="J6" s="10" t="s">
        <v>17</v>
      </c>
      <c r="K6" s="10" t="s">
        <v>18</v>
      </c>
      <c r="L6" s="10" t="s">
        <v>19</v>
      </c>
    </row>
    <row r="7" spans="1:15" ht="43.5" x14ac:dyDescent="0.35">
      <c r="A7" s="3">
        <f t="shared" si="1"/>
        <v>6</v>
      </c>
      <c r="B7" s="9">
        <v>232720</v>
      </c>
      <c r="C7" s="10" t="s">
        <v>4</v>
      </c>
      <c r="D7" s="10" t="s">
        <v>6</v>
      </c>
      <c r="E7" s="12" t="s">
        <v>47</v>
      </c>
      <c r="F7" s="11">
        <v>125</v>
      </c>
      <c r="H7" s="2">
        <f t="shared" si="0"/>
        <v>0</v>
      </c>
      <c r="I7" s="10" t="s">
        <v>20</v>
      </c>
      <c r="J7" s="10" t="s">
        <v>21</v>
      </c>
      <c r="K7" s="10" t="s">
        <v>22</v>
      </c>
      <c r="L7" s="10" t="s">
        <v>23</v>
      </c>
    </row>
    <row r="8" spans="1:15" ht="43.5" x14ac:dyDescent="0.35">
      <c r="A8" s="3">
        <f t="shared" si="1"/>
        <v>7</v>
      </c>
      <c r="B8" s="9">
        <v>167063</v>
      </c>
      <c r="C8" s="10" t="s">
        <v>4</v>
      </c>
      <c r="D8" s="10" t="s">
        <v>7</v>
      </c>
      <c r="E8" s="12" t="s">
        <v>48</v>
      </c>
      <c r="F8" s="11">
        <v>1</v>
      </c>
      <c r="H8" s="2">
        <f t="shared" si="0"/>
        <v>0</v>
      </c>
      <c r="I8" s="10" t="s">
        <v>24</v>
      </c>
      <c r="J8" s="10" t="s">
        <v>25</v>
      </c>
      <c r="K8" s="10" t="s">
        <v>26</v>
      </c>
      <c r="L8" s="10" t="s">
        <v>27</v>
      </c>
    </row>
    <row r="9" spans="1:15" ht="43.5" x14ac:dyDescent="0.35">
      <c r="A9" s="3">
        <f t="shared" si="1"/>
        <v>8</v>
      </c>
      <c r="B9" s="9">
        <v>225760</v>
      </c>
      <c r="C9" s="10" t="s">
        <v>4</v>
      </c>
      <c r="D9" s="10" t="s">
        <v>8</v>
      </c>
      <c r="E9" s="12" t="s">
        <v>49</v>
      </c>
      <c r="F9" s="11">
        <v>20</v>
      </c>
      <c r="H9" s="2">
        <f t="shared" si="0"/>
        <v>0</v>
      </c>
      <c r="I9" s="10" t="s">
        <v>20</v>
      </c>
      <c r="J9" s="10" t="s">
        <v>21</v>
      </c>
      <c r="K9" s="10" t="s">
        <v>22</v>
      </c>
      <c r="L9" s="10" t="s">
        <v>23</v>
      </c>
    </row>
    <row r="10" spans="1:15" ht="43.5" x14ac:dyDescent="0.35">
      <c r="A10" s="3">
        <f t="shared" si="1"/>
        <v>9</v>
      </c>
      <c r="B10" s="9">
        <v>232721</v>
      </c>
      <c r="C10" s="10" t="s">
        <v>4</v>
      </c>
      <c r="D10" s="10" t="s">
        <v>9</v>
      </c>
      <c r="E10" s="12" t="s">
        <v>50</v>
      </c>
      <c r="F10" s="11">
        <v>70</v>
      </c>
      <c r="H10" s="2">
        <f t="shared" si="0"/>
        <v>0</v>
      </c>
      <c r="I10" s="10" t="s">
        <v>20</v>
      </c>
      <c r="J10" s="10" t="s">
        <v>21</v>
      </c>
      <c r="K10" s="10" t="s">
        <v>22</v>
      </c>
      <c r="L10" s="10" t="s">
        <v>23</v>
      </c>
    </row>
    <row r="11" spans="1:15" ht="43.5" x14ac:dyDescent="0.35">
      <c r="A11" s="3">
        <f t="shared" si="1"/>
        <v>10</v>
      </c>
      <c r="B11" s="9">
        <v>205791</v>
      </c>
      <c r="C11" s="10" t="s">
        <v>4</v>
      </c>
      <c r="D11" s="10" t="s">
        <v>10</v>
      </c>
      <c r="E11" s="12" t="s">
        <v>51</v>
      </c>
      <c r="F11" s="11">
        <v>1</v>
      </c>
      <c r="H11" s="2">
        <f t="shared" si="0"/>
        <v>0</v>
      </c>
      <c r="I11" s="10" t="s">
        <v>20</v>
      </c>
      <c r="J11" s="10" t="s">
        <v>21</v>
      </c>
      <c r="K11" s="10" t="s">
        <v>28</v>
      </c>
      <c r="L11" s="10" t="s">
        <v>29</v>
      </c>
    </row>
    <row r="12" spans="1:15" ht="58" x14ac:dyDescent="0.35">
      <c r="A12" s="3">
        <f t="shared" si="1"/>
        <v>11</v>
      </c>
      <c r="B12" s="9">
        <v>205206</v>
      </c>
      <c r="C12" s="10" t="s">
        <v>4</v>
      </c>
      <c r="D12" s="10" t="s">
        <v>11</v>
      </c>
      <c r="E12" s="12" t="s">
        <v>52</v>
      </c>
      <c r="F12" s="11">
        <v>1</v>
      </c>
      <c r="H12" s="2">
        <f t="shared" si="0"/>
        <v>0</v>
      </c>
      <c r="I12" s="10" t="s">
        <v>16</v>
      </c>
      <c r="J12" s="10" t="s">
        <v>17</v>
      </c>
      <c r="K12" s="10" t="s">
        <v>18</v>
      </c>
      <c r="L12" s="10" t="s">
        <v>19</v>
      </c>
    </row>
  </sheetData>
  <sheetProtection formatCells="0" formatColumns="0" formatRows="0" insertColumns="0" insertRows="0" insertHyperlinks="0" deleteColumns="0" deleteRows="0" sort="0" autoFilter="0" pivotTables="0"/>
  <conditionalFormatting sqref="B2:B12">
    <cfRule type="duplicateValues" dxfId="0" priority="1"/>
  </conditionalFormatting>
  <pageMargins left="0.25" right="0.25" top="0.75" bottom="0.75" header="0.3" footer="0.3"/>
  <pageSetup paperSize="9" scale="55" orientation="landscape" r:id="rId1"/>
  <headerFooter>
    <oddHeader>&amp;L&amp;G JUP Istraživanje i razvoj&amp;C&amp;F&amp;RIOP/13-2015/C/9</oddHeader>
    <oddFooter>&amp;L&amp;"Calibri,Bold"&amp;14*Za lotove koji nisu označeni kao standard popuniti kolone M, N, O&amp;C&amp;P/&amp;N&amp;RM.P.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2016-01-11T12:58:01Z</dcterms:modified>
  <cp:category>Lotovi</cp:category>
</cp:coreProperties>
</file>