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29040" windowHeight="164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A5" i="1" l="1"/>
  <c r="H7" i="1"/>
  <c r="A7" i="1"/>
  <c r="H6" i="1"/>
  <c r="A6" i="1"/>
  <c r="H5" i="1"/>
  <c r="H4" i="1"/>
  <c r="A4" i="1"/>
  <c r="H3" i="1"/>
  <c r="A3" i="1"/>
  <c r="H2" i="1"/>
  <c r="A2" i="1"/>
</calcChain>
</file>

<file path=xl/sharedStrings.xml><?xml version="1.0" encoding="utf-8"?>
<sst xmlns="http://schemas.openxmlformats.org/spreadsheetml/2006/main" count="54" uniqueCount="33">
  <si>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</si>
  <si>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</si>
  <si>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</si>
  <si>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</si>
  <si>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</si>
  <si>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</si>
  <si>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</si>
  <si>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</si>
  <si>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</si>
  <si>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</si>
  <si>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</si>
  <si>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</si>
  <si>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Медицински факултет у Београду</t>
  </si>
  <si>
    <t>Др Суботића 8 11000 Београд</t>
  </si>
  <si>
    <t>Medicinski reagensi</t>
  </si>
  <si>
    <t>#OWWR17</t>
  </si>
  <si>
    <t>Институт за медицинска истраживања у Београду</t>
  </si>
  <si>
    <t>Др Суботића 4, ПО БОX 721 11000 Београд</t>
  </si>
  <si>
    <t>Владан Чокић</t>
  </si>
  <si>
    <t>vl@imi.bg.ac.rs</t>
  </si>
  <si>
    <t>#OPBC03</t>
  </si>
  <si>
    <t>#OQLS13</t>
  </si>
  <si>
    <t>#OPGA03</t>
  </si>
  <si>
    <t>Innovance  ETP (RSD)</t>
  </si>
  <si>
    <t>Драгомир Марисављевић</t>
  </si>
  <si>
    <t>maris@tehnicom.net</t>
  </si>
  <si>
    <t>#OPGE03</t>
  </si>
  <si>
    <t>Innovance  ETP standard (RSD)</t>
  </si>
  <si>
    <t>#B4212-40</t>
  </si>
  <si>
    <t>Innovin (RSD)</t>
  </si>
  <si>
    <t xml:space="preserve">BerichromÂ® AT III 6x5 ml 150 testova </t>
  </si>
  <si>
    <t xml:space="preserve">Pro C AC R, 5x4 ml  </t>
  </si>
  <si>
    <t>ProCÂ® Global 4x5 ml 144 testa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</si>
</sst>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7">
    <xf numFmtId="0" fontId="0" fillId="2" borderId="0" xfId="0" applyFill="1"/>
    <xf numFmtId="0" fontId="0" fillId="2" borderId="0" xfId="0" applyFill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1" fontId="1" fillId="3" borderId="2" xfId="0" applyNumberFormat="1" applyFont="1" applyFill="1" applyBorder="1" applyAlignment="1" applyProtection="1">
      <alignment horizontal="left" vertical="top" wrapText="1"/>
    </xf>
    <xf numFmtId="1" fontId="1" fillId="3" borderId="3" xfId="0" applyNumberFormat="1" applyFont="1" applyFill="1" applyBorder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1" fontId="0" fillId="0" borderId="1" xfId="0" applyNumberFormat="1" applyBorder="1" applyAlignment="1">
      <alignment horizontal="righ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right" vertical="center" wrapText="1"/>
    </xf>
    <xf numFmtId="164" fontId="0" fillId="2" borderId="1" xfId="0" applyNumberFormat="1" applyFill="1" applyBorder="1" applyAlignment="1" applyProtection="1">
      <alignment horizontal="left" vertical="top" wrapText="1"/>
    </xf>
    <xf numFmtId="0" fontId="2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7"/>
  <sheetViews>
    <sheetView tabSelected="1" view="pageLayout" zoomScaleNormal="100" workbookViewId="0">
      <selection activeCell="A7" sqref="A7"/>
    </sheetView>
  </sheetViews>
  <sheetFormatPr defaultColWidth="8.7265625" defaultRowHeight="14.5" x14ac:dyDescent="0.35"/>
  <cols>
    <col min="1" max="1" width="5.54296875" style="10" customWidth="1"/>
    <col min="2" max="2" width="8.1796875" style="10" customWidth="1"/>
    <col min="3" max="3" width="20" style="1" customWidth="1"/>
    <col min="4" max="4" width="16.26953125" style="1" customWidth="1"/>
    <col min="5" max="5" width="25.1796875" style="1" customWidth="1"/>
    <col min="6" max="6" width="9.54296875" style="1" customWidth="1"/>
    <col min="7" max="8" width="12.7265625" style="5" customWidth="1"/>
    <col min="9" max="9" width="22.26953125" style="5" customWidth="1"/>
    <col min="10" max="10" width="20.453125" style="5" customWidth="1"/>
    <col min="11" max="11" width="17.81640625" style="5" customWidth="1"/>
    <col min="12" max="12" width="16.81640625" style="5" customWidth="1"/>
    <col min="13" max="16384" width="8.7265625" style="6"/>
  </cols>
  <sheetData>
    <row r="1" spans="1:12" s="4" customFormat="1" ht="45" customHeight="1" x14ac:dyDescent="0.35">
      <c r="A1" s="7" t="s">
        <v>1</v>
      </c>
      <c r="B1" s="8" t="s">
        <v>2</v>
      </c>
      <c r="C1" s="9" t="s">
        <v>3</v>
      </c>
      <c r="D1" s="9" t="s">
        <v>4</v>
      </c>
      <c r="E1" s="9" t="s">
        <v>5</v>
      </c>
      <c r="F1" s="9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3" t="s">
        <v>0</v>
      </c>
    </row>
    <row r="2" spans="1:12" ht="43.5" x14ac:dyDescent="0.35">
      <c r="A2" s="11">
        <f t="shared" ref="A2:A7" si="0">ROW(A1)</f>
        <v>1</v>
      </c>
      <c r="B2" s="12">
        <v>145257</v>
      </c>
      <c r="C2" s="13" t="s">
        <v>14</v>
      </c>
      <c r="D2" s="13" t="s">
        <v>15</v>
      </c>
      <c r="E2" s="16" t="s">
        <v>30</v>
      </c>
      <c r="F2" s="14">
        <v>2</v>
      </c>
      <c r="G2" s="15"/>
      <c r="H2" s="13">
        <f>F2*G2</f>
        <v>0</v>
      </c>
      <c r="I2" s="13" t="s">
        <v>16</v>
      </c>
      <c r="J2" s="13" t="s">
        <v>17</v>
      </c>
      <c r="K2" s="13" t="s">
        <v>18</v>
      </c>
      <c r="L2" s="13" t="s">
        <v>19</v>
      </c>
    </row>
    <row r="3" spans="1:12" ht="43.5" x14ac:dyDescent="0.35">
      <c r="A3" s="11">
        <f t="shared" si="0"/>
        <v>2</v>
      </c>
      <c r="B3" s="12">
        <v>145259</v>
      </c>
      <c r="C3" s="13" t="s">
        <v>14</v>
      </c>
      <c r="D3" s="13" t="s">
        <v>20</v>
      </c>
      <c r="E3" s="16" t="s">
        <v>31</v>
      </c>
      <c r="F3" s="14">
        <v>1</v>
      </c>
      <c r="G3" s="15"/>
      <c r="H3" s="13">
        <f t="shared" ref="H3:H7" si="1">F3*G3</f>
        <v>0</v>
      </c>
      <c r="I3" s="13" t="s">
        <v>16</v>
      </c>
      <c r="J3" s="13" t="s">
        <v>17</v>
      </c>
      <c r="K3" s="13" t="s">
        <v>18</v>
      </c>
      <c r="L3" s="13" t="s">
        <v>19</v>
      </c>
    </row>
    <row r="4" spans="1:12" ht="43.5" x14ac:dyDescent="0.35">
      <c r="A4" s="11">
        <f t="shared" si="0"/>
        <v>3</v>
      </c>
      <c r="B4" s="12">
        <v>145258</v>
      </c>
      <c r="C4" s="13" t="s">
        <v>14</v>
      </c>
      <c r="D4" s="13" t="s">
        <v>21</v>
      </c>
      <c r="E4" s="16" t="s">
        <v>32</v>
      </c>
      <c r="F4" s="14">
        <v>2</v>
      </c>
      <c r="G4" s="15"/>
      <c r="H4" s="13">
        <f t="shared" si="1"/>
        <v>0</v>
      </c>
      <c r="I4" s="13" t="s">
        <v>16</v>
      </c>
      <c r="J4" s="13" t="s">
        <v>17</v>
      </c>
      <c r="K4" s="13" t="s">
        <v>18</v>
      </c>
      <c r="L4" s="13" t="s">
        <v>19</v>
      </c>
    </row>
    <row r="5" spans="1:12" ht="46.5" customHeight="1" x14ac:dyDescent="0.35">
      <c r="A5" s="11">
        <f t="shared" si="0"/>
        <v>4</v>
      </c>
      <c r="B5" s="12">
        <v>190747</v>
      </c>
      <c r="C5" s="13" t="s">
        <v>14</v>
      </c>
      <c r="D5" s="13" t="s">
        <v>22</v>
      </c>
      <c r="E5" s="13" t="s">
        <v>23</v>
      </c>
      <c r="F5" s="14">
        <v>2</v>
      </c>
      <c r="G5" s="15"/>
      <c r="H5" s="13">
        <f t="shared" si="1"/>
        <v>0</v>
      </c>
      <c r="I5" s="13" t="s">
        <v>12</v>
      </c>
      <c r="J5" s="13" t="s">
        <v>13</v>
      </c>
      <c r="K5" s="13" t="s">
        <v>24</v>
      </c>
      <c r="L5" s="13" t="s">
        <v>25</v>
      </c>
    </row>
    <row r="6" spans="1:12" ht="61.5" customHeight="1" x14ac:dyDescent="0.35">
      <c r="A6" s="11">
        <f t="shared" si="0"/>
        <v>5</v>
      </c>
      <c r="B6" s="12">
        <v>190746</v>
      </c>
      <c r="C6" s="13" t="s">
        <v>14</v>
      </c>
      <c r="D6" s="13" t="s">
        <v>26</v>
      </c>
      <c r="E6" s="13" t="s">
        <v>27</v>
      </c>
      <c r="F6" s="14">
        <v>1</v>
      </c>
      <c r="G6" s="15"/>
      <c r="H6" s="13">
        <f t="shared" si="1"/>
        <v>0</v>
      </c>
      <c r="I6" s="13" t="s">
        <v>12</v>
      </c>
      <c r="J6" s="13" t="s">
        <v>13</v>
      </c>
      <c r="K6" s="13" t="s">
        <v>24</v>
      </c>
      <c r="L6" s="13" t="s">
        <v>25</v>
      </c>
    </row>
    <row r="7" spans="1:12" ht="51" customHeight="1" x14ac:dyDescent="0.35">
      <c r="A7" s="11">
        <f t="shared" si="0"/>
        <v>6</v>
      </c>
      <c r="B7" s="12">
        <v>190745</v>
      </c>
      <c r="C7" s="13" t="s">
        <v>14</v>
      </c>
      <c r="D7" s="13" t="s">
        <v>28</v>
      </c>
      <c r="E7" s="13" t="s">
        <v>29</v>
      </c>
      <c r="F7" s="14">
        <v>1</v>
      </c>
      <c r="G7" s="15"/>
      <c r="H7" s="13">
        <f t="shared" si="1"/>
        <v>0</v>
      </c>
      <c r="I7" s="13" t="s">
        <v>12</v>
      </c>
      <c r="J7" s="13" t="s">
        <v>13</v>
      </c>
      <c r="K7" s="13" t="s">
        <v>24</v>
      </c>
      <c r="L7" s="13" t="s">
        <v>25</v>
      </c>
    </row>
  </sheetData>
  <conditionalFormatting sqref="B2:B7">
    <cfRule type="duplicateValues" dxfId="0" priority="2"/>
  </conditionalFormatting>
  <dataValidations disablePrompts="1" count="1">
    <dataValidation type="decimal" allowBlank="1" showErrorMessage="1" errorTitle="Greška kod unosa cene !" error="Cena mora biti iznos između 0,00 i 10.000.000,00 !" sqref="F2">
      <formula1>0</formula1>
      <formula2>10000000</formula2>
    </dataValidation>
  </dataValidations>
  <pageMargins left="0.25" right="0.25" top="0.75" bottom="0.75" header="0.3" footer="0.3"/>
  <pageSetup paperSize="9" scale="55" orientation="landscape" r:id="rId1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Potpis___________________________________________&amp;L&amp;"Calibri,Bold"&amp;14* For lots which are not marked as a standard fill columns M, N, 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2016-01-11T12:58:53Z</dcterms:modified>
  <cp:category>Lotovi</cp:category>
</cp:coreProperties>
</file>