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F9" i="1" l="1"/>
  <c r="H9" i="1" l="1"/>
</calcChain>
</file>

<file path=xl/sharedStrings.xml><?xml version="1.0" encoding="utf-8"?>
<sst xmlns="http://schemas.openxmlformats.org/spreadsheetml/2006/main" count="69" uniqueCount="43">
  <si>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</si>
  <si>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</si>
  <si>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</si>
  <si>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</si>
  <si>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</si>
  <si>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</si>
  <si>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</si>
  <si>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</si>
  <si>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</si>
  <si>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</si>
  <si>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</si>
  <si>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</si>
  <si>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</si>
  <si>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81943</t>
  </si>
  <si>
    <t>Agrisera</t>
  </si>
  <si>
    <t xml:space="preserve">#AS09 488 </t>
  </si>
  <si>
    <t xml:space="preserve">PIP2;1 | aquaporin PIP2;1 Add to wishlist </t>
  </si>
  <si>
    <t>Institut za molekularnu genetiku i genetičko inženjerstvo u Beogradu</t>
  </si>
  <si>
    <t>Vojvode Stepe 444 11000 Beograd</t>
  </si>
  <si>
    <t>Vesna Maksimović</t>
  </si>
  <si>
    <t>vesamax@imgge.bg.ac.rs</t>
  </si>
  <si>
    <t>81944</t>
  </si>
  <si>
    <t xml:space="preserve">#AS09 627 </t>
  </si>
  <si>
    <t xml:space="preserve">Rabbit anti-mouse IgG, HRP conjugated  </t>
  </si>
  <si>
    <t>81945</t>
  </si>
  <si>
    <t xml:space="preserve">#AS10 1489 </t>
  </si>
  <si>
    <t xml:space="preserve">Rabbit anti-chicken IgG/Y, HRP conjugated  </t>
  </si>
  <si>
    <t>87659</t>
  </si>
  <si>
    <t>#AS09 524</t>
  </si>
  <si>
    <t xml:space="preserve">MnSOD, manganese superoxide dismutase, antitelo </t>
  </si>
  <si>
    <t>Institut za biološka istraživanja `Siniša Stanković` u Beogradu</t>
  </si>
  <si>
    <t>29. novembar 142 11060 Beograd</t>
  </si>
  <si>
    <t>Danijela Mišić</t>
  </si>
  <si>
    <t>dmisic@ibiss.bg.ac.rs</t>
  </si>
  <si>
    <t>87660</t>
  </si>
  <si>
    <t>#AS06 194</t>
  </si>
  <si>
    <t xml:space="preserve">GA3, gibberellic acid  antitelo </t>
  </si>
  <si>
    <t>87661</t>
  </si>
  <si>
    <t>#AS10 702</t>
  </si>
  <si>
    <t xml:space="preserve">Actin-11 antitelo </t>
  </si>
  <si>
    <t>87662</t>
  </si>
  <si>
    <t>#AS06 170</t>
  </si>
  <si>
    <t xml:space="preserve">CSD2, chloroplastic Cu/Zn superoxide dismutase antitelo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</si>
</sst>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G22" sqref="G2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6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6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45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1</v>
      </c>
      <c r="G5" s="11"/>
      <c r="H5" s="10">
        <f>Table5[[#This Row],[Količina]]*Table5[[#This Row],[Jedinična cena]]</f>
        <v>0</v>
      </c>
      <c r="I5" s="22" t="s">
        <v>30</v>
      </c>
      <c r="J5" s="19" t="s">
        <v>31</v>
      </c>
      <c r="K5" s="19" t="s">
        <v>32</v>
      </c>
      <c r="L5" s="20" t="s">
        <v>33</v>
      </c>
    </row>
    <row r="6" spans="1:12" ht="45" x14ac:dyDescent="0.25">
      <c r="A6" s="8">
        <v>5</v>
      </c>
      <c r="B6" s="18" t="s">
        <v>34</v>
      </c>
      <c r="C6" s="19" t="s">
        <v>14</v>
      </c>
      <c r="D6" s="19" t="s">
        <v>35</v>
      </c>
      <c r="E6" s="20" t="s">
        <v>36</v>
      </c>
      <c r="F6" s="21">
        <v>1</v>
      </c>
      <c r="G6" s="11"/>
      <c r="H6" s="10">
        <f>Table5[[#This Row],[Količina]]*Table5[[#This Row],[Jedinična cena]]</f>
        <v>0</v>
      </c>
      <c r="I6" s="22" t="s">
        <v>30</v>
      </c>
      <c r="J6" s="19" t="s">
        <v>31</v>
      </c>
      <c r="K6" s="19" t="s">
        <v>32</v>
      </c>
      <c r="L6" s="20" t="s">
        <v>33</v>
      </c>
    </row>
    <row r="7" spans="1:12" ht="45" x14ac:dyDescent="0.25">
      <c r="A7" s="8">
        <v>6</v>
      </c>
      <c r="B7" s="18" t="s">
        <v>37</v>
      </c>
      <c r="C7" s="19" t="s">
        <v>14</v>
      </c>
      <c r="D7" s="19" t="s">
        <v>38</v>
      </c>
      <c r="E7" s="20" t="s">
        <v>39</v>
      </c>
      <c r="F7" s="21">
        <v>1</v>
      </c>
      <c r="G7" s="11"/>
      <c r="H7" s="10">
        <f>Table5[[#This Row],[Količina]]*Table5[[#This Row],[Jedinična cena]]</f>
        <v>0</v>
      </c>
      <c r="I7" s="22" t="s">
        <v>30</v>
      </c>
      <c r="J7" s="19" t="s">
        <v>31</v>
      </c>
      <c r="K7" s="19" t="s">
        <v>32</v>
      </c>
      <c r="L7" s="20" t="s">
        <v>33</v>
      </c>
    </row>
    <row r="8" spans="1:12" ht="45" x14ac:dyDescent="0.25">
      <c r="A8" s="8">
        <v>7</v>
      </c>
      <c r="B8" s="18" t="s">
        <v>40</v>
      </c>
      <c r="C8" s="19" t="s">
        <v>14</v>
      </c>
      <c r="D8" s="19" t="s">
        <v>41</v>
      </c>
      <c r="E8" s="20" t="s">
        <v>42</v>
      </c>
      <c r="F8" s="21">
        <v>1</v>
      </c>
      <c r="G8" s="11"/>
      <c r="H8" s="10">
        <f>Table5[[#This Row],[Količina]]*Table5[[#This Row],[Jedinična cena]]</f>
        <v>0</v>
      </c>
      <c r="I8" s="22" t="s">
        <v>30</v>
      </c>
      <c r="J8" s="19" t="s">
        <v>31</v>
      </c>
      <c r="K8" s="19" t="s">
        <v>32</v>
      </c>
      <c r="L8" s="20" t="s">
        <v>33</v>
      </c>
    </row>
    <row r="9" spans="1:12" x14ac:dyDescent="0.25">
      <c r="A9" s="12" t="s">
        <v>12</v>
      </c>
      <c r="B9" s="13"/>
      <c r="C9" s="13"/>
      <c r="D9" s="13"/>
      <c r="E9" s="14"/>
      <c r="F9" s="16">
        <f>SUBTOTAL(109,Table5[Količina])</f>
        <v>7</v>
      </c>
      <c r="G9" s="17"/>
      <c r="H9" s="15">
        <f>SUBTOTAL(109,Table5[Ukupna cena])</f>
        <v>0</v>
      </c>
      <c r="I9" s="12"/>
      <c r="J9" s="13"/>
      <c r="K9" s="13"/>
      <c r="L9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8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2012-05-18T11:44:42Z</dcterms:modified>
</cp:coreProperties>
</file>