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2" i="1"/>
  <c r="F12" i="1" l="1"/>
  <c r="H12" i="1" l="1"/>
</calcChain>
</file>

<file path=xl/sharedStrings.xml><?xml version="1.0" encoding="utf-8"?>
<sst xmlns="http://schemas.openxmlformats.org/spreadsheetml/2006/main" count="93" uniqueCount="60">
  <si>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</si>
  <si>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</si>
  <si>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</si>
  <si>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</si>
  <si>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</si>
  <si>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</si>
  <si>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</si>
  <si>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</si>
  <si>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</si>
  <si>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</si>
  <si>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</si>
  <si>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</si>
  <si>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</si>
  <si>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72291</t>
  </si>
  <si>
    <t>Biometra</t>
  </si>
  <si>
    <t>#052-200 OV3</t>
  </si>
  <si>
    <t xml:space="preserve">Mini-Shaking ovn </t>
  </si>
  <si>
    <t>Institut za nuklearne nauke `Vinča`</t>
  </si>
  <si>
    <t>Mike Petrovića Alasa 12 11001 Beograd</t>
  </si>
  <si>
    <t>Marija Radojčić</t>
  </si>
  <si>
    <t>marija@vinca.rs</t>
  </si>
  <si>
    <t>77573</t>
  </si>
  <si>
    <t>#010-003</t>
  </si>
  <si>
    <t xml:space="preserve">Biometra Notched glass plate with straight edge for Minigel/Minigel-Twin </t>
  </si>
  <si>
    <t>Institut za biološka istraživanja `Siniša Stanković` u Beogradu</t>
  </si>
  <si>
    <t>29. novembar 142 11060 Beograd</t>
  </si>
  <si>
    <t>Đorđe Miljković</t>
  </si>
  <si>
    <t>georgije_zw@yahoo.com</t>
  </si>
  <si>
    <t>77574</t>
  </si>
  <si>
    <t>#10245272</t>
  </si>
  <si>
    <t xml:space="preserve">Comb for Sunrise 1216 / Sunrise 96, 15 tooth; 1.0 mm - 56,10€ </t>
  </si>
  <si>
    <t>78746</t>
  </si>
  <si>
    <t>#032-001</t>
  </si>
  <si>
    <t xml:space="preserve">Biometra BDA LIVE CORE SET digital monochrome 1/2 CCD camera with wire fire interface, resolution 1320x1040pixels, lens 8-48mm, fire wire PCI card, UV filter, BioDoc analyze software </t>
  </si>
  <si>
    <t>Institut za kukuruz `Zemun Polje` u Beogradu</t>
  </si>
  <si>
    <t>Slobodana Bajića 1 11080 Zemun</t>
  </si>
  <si>
    <t>Snežana Mladenović Drinić</t>
  </si>
  <si>
    <t>msnezana@mrizp.rs</t>
  </si>
  <si>
    <t>78747</t>
  </si>
  <si>
    <t>#057-005</t>
  </si>
  <si>
    <t xml:space="preserve">biometra UV converter plate </t>
  </si>
  <si>
    <t>78748</t>
  </si>
  <si>
    <t>#032-917</t>
  </si>
  <si>
    <t xml:space="preserve">biometra post processing unit </t>
  </si>
  <si>
    <t>78750</t>
  </si>
  <si>
    <t>#032-802</t>
  </si>
  <si>
    <t xml:space="preserve">biometra BDA BOX 2f or BDA liveH </t>
  </si>
  <si>
    <t>82300</t>
  </si>
  <si>
    <t>#010-001</t>
  </si>
  <si>
    <t xml:space="preserve">Glass plate with fixed spacers, 1mm </t>
  </si>
  <si>
    <t>Institut za molekularnu genetiku i genetičko inženjerstvo u Beogradu</t>
  </si>
  <si>
    <t>Vojvode Stepe 444 11000 Beograd</t>
  </si>
  <si>
    <t>Vesna Maksimović</t>
  </si>
  <si>
    <t>vesamax@imgge.bg.ac.rs</t>
  </si>
  <si>
    <t>82301</t>
  </si>
  <si>
    <t>#010-023</t>
  </si>
  <si>
    <t xml:space="preserve">Comb for Minigel/Minigel Twin, 10 Wells, 1mm </t>
  </si>
  <si>
    <t>82302</t>
  </si>
  <si>
    <t>#010-058</t>
  </si>
  <si>
    <t xml:space="preserve">Grey seal to be attached to the main chamber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</si>
</sst>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2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"/>
  <sheetViews>
    <sheetView tabSelected="1" view="pageLayout" topLeftCell="A7" zoomScaleNormal="100" workbookViewId="0">
      <selection activeCell="I11" sqref="I1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2</v>
      </c>
      <c r="G3" s="11"/>
      <c r="H3" s="10">
        <f>Table5[[#This Row],[Količina]]*Table5[[#This Row],[Jedinična cena]]</f>
        <v>0</v>
      </c>
      <c r="I3" s="22" t="s">
        <v>24</v>
      </c>
      <c r="J3" s="19" t="s">
        <v>25</v>
      </c>
      <c r="K3" s="19" t="s">
        <v>26</v>
      </c>
      <c r="L3" s="20" t="s">
        <v>27</v>
      </c>
    </row>
    <row r="4" spans="1:12" ht="45" x14ac:dyDescent="0.25">
      <c r="A4" s="8">
        <v>3</v>
      </c>
      <c r="B4" s="18" t="s">
        <v>28</v>
      </c>
      <c r="C4" s="19" t="s">
        <v>14</v>
      </c>
      <c r="D4" s="19" t="s">
        <v>29</v>
      </c>
      <c r="E4" s="20" t="s">
        <v>30</v>
      </c>
      <c r="F4" s="21">
        <v>2</v>
      </c>
      <c r="G4" s="11"/>
      <c r="H4" s="10">
        <f>Table5[[#This Row],[Količina]]*Table5[[#This Row],[Jedinična cena]]</f>
        <v>0</v>
      </c>
      <c r="I4" s="22" t="s">
        <v>24</v>
      </c>
      <c r="J4" s="19" t="s">
        <v>25</v>
      </c>
      <c r="K4" s="19" t="s">
        <v>26</v>
      </c>
      <c r="L4" s="20" t="s">
        <v>27</v>
      </c>
    </row>
    <row r="5" spans="1:12" ht="120" x14ac:dyDescent="0.25">
      <c r="A5" s="8">
        <v>4</v>
      </c>
      <c r="B5" s="18" t="s">
        <v>31</v>
      </c>
      <c r="C5" s="19" t="s">
        <v>14</v>
      </c>
      <c r="D5" s="19" t="s">
        <v>32</v>
      </c>
      <c r="E5" s="20" t="s">
        <v>33</v>
      </c>
      <c r="F5" s="21">
        <v>1</v>
      </c>
      <c r="G5" s="11"/>
      <c r="H5" s="10">
        <f>Table5[[#This Row],[Količina]]*Table5[[#This Row],[Jedinična cena]]</f>
        <v>0</v>
      </c>
      <c r="I5" s="22" t="s">
        <v>34</v>
      </c>
      <c r="J5" s="19" t="s">
        <v>35</v>
      </c>
      <c r="K5" s="19" t="s">
        <v>36</v>
      </c>
      <c r="L5" s="20" t="s">
        <v>37</v>
      </c>
    </row>
    <row r="6" spans="1:12" ht="45" x14ac:dyDescent="0.25">
      <c r="A6" s="8">
        <v>5</v>
      </c>
      <c r="B6" s="18" t="s">
        <v>38</v>
      </c>
      <c r="C6" s="19" t="s">
        <v>14</v>
      </c>
      <c r="D6" s="19" t="s">
        <v>39</v>
      </c>
      <c r="E6" s="20" t="s">
        <v>40</v>
      </c>
      <c r="F6" s="21">
        <v>1</v>
      </c>
      <c r="G6" s="11"/>
      <c r="H6" s="10">
        <f>Table5[[#This Row],[Količina]]*Table5[[#This Row],[Jedinična cena]]</f>
        <v>0</v>
      </c>
      <c r="I6" s="22" t="s">
        <v>34</v>
      </c>
      <c r="J6" s="19" t="s">
        <v>35</v>
      </c>
      <c r="K6" s="19" t="s">
        <v>36</v>
      </c>
      <c r="L6" s="20" t="s">
        <v>37</v>
      </c>
    </row>
    <row r="7" spans="1:12" ht="45" x14ac:dyDescent="0.25">
      <c r="A7" s="8">
        <v>6</v>
      </c>
      <c r="B7" s="18" t="s">
        <v>41</v>
      </c>
      <c r="C7" s="19" t="s">
        <v>14</v>
      </c>
      <c r="D7" s="19" t="s">
        <v>42</v>
      </c>
      <c r="E7" s="20" t="s">
        <v>43</v>
      </c>
      <c r="F7" s="21">
        <v>1</v>
      </c>
      <c r="G7" s="11"/>
      <c r="H7" s="10">
        <f>Table5[[#This Row],[Količina]]*Table5[[#This Row],[Jedinična cena]]</f>
        <v>0</v>
      </c>
      <c r="I7" s="22" t="s">
        <v>34</v>
      </c>
      <c r="J7" s="19" t="s">
        <v>35</v>
      </c>
      <c r="K7" s="19" t="s">
        <v>36</v>
      </c>
      <c r="L7" s="20" t="s">
        <v>37</v>
      </c>
    </row>
    <row r="8" spans="1:12" ht="45" x14ac:dyDescent="0.25">
      <c r="A8" s="8">
        <v>7</v>
      </c>
      <c r="B8" s="18" t="s">
        <v>44</v>
      </c>
      <c r="C8" s="19" t="s">
        <v>14</v>
      </c>
      <c r="D8" s="19" t="s">
        <v>45</v>
      </c>
      <c r="E8" s="20" t="s">
        <v>46</v>
      </c>
      <c r="F8" s="21">
        <v>1</v>
      </c>
      <c r="G8" s="11"/>
      <c r="H8" s="10">
        <f>Table5[[#This Row],[Količina]]*Table5[[#This Row],[Jedinična cena]]</f>
        <v>0</v>
      </c>
      <c r="I8" s="22" t="s">
        <v>34</v>
      </c>
      <c r="J8" s="19" t="s">
        <v>35</v>
      </c>
      <c r="K8" s="19" t="s">
        <v>36</v>
      </c>
      <c r="L8" s="20" t="s">
        <v>37</v>
      </c>
    </row>
    <row r="9" spans="1:12" ht="60" x14ac:dyDescent="0.25">
      <c r="A9" s="8">
        <v>8</v>
      </c>
      <c r="B9" s="18" t="s">
        <v>47</v>
      </c>
      <c r="C9" s="19" t="s">
        <v>14</v>
      </c>
      <c r="D9" s="19" t="s">
        <v>48</v>
      </c>
      <c r="E9" s="20" t="s">
        <v>49</v>
      </c>
      <c r="F9" s="21">
        <v>3</v>
      </c>
      <c r="G9" s="11"/>
      <c r="H9" s="10">
        <f>Table5[[#This Row],[Količina]]*Table5[[#This Row],[Jedinična cena]]</f>
        <v>0</v>
      </c>
      <c r="I9" s="22" t="s">
        <v>50</v>
      </c>
      <c r="J9" s="19" t="s">
        <v>51</v>
      </c>
      <c r="K9" s="19" t="s">
        <v>52</v>
      </c>
      <c r="L9" s="20" t="s">
        <v>53</v>
      </c>
    </row>
    <row r="10" spans="1:12" ht="60" x14ac:dyDescent="0.25">
      <c r="A10" s="8">
        <v>9</v>
      </c>
      <c r="B10" s="18" t="s">
        <v>54</v>
      </c>
      <c r="C10" s="19" t="s">
        <v>14</v>
      </c>
      <c r="D10" s="19" t="s">
        <v>55</v>
      </c>
      <c r="E10" s="20" t="s">
        <v>56</v>
      </c>
      <c r="F10" s="21">
        <v>1</v>
      </c>
      <c r="G10" s="11"/>
      <c r="H10" s="10">
        <f>Table5[[#This Row],[Količina]]*Table5[[#This Row],[Jedinična cena]]</f>
        <v>0</v>
      </c>
      <c r="I10" s="22" t="s">
        <v>50</v>
      </c>
      <c r="J10" s="19" t="s">
        <v>51</v>
      </c>
      <c r="K10" s="19" t="s">
        <v>52</v>
      </c>
      <c r="L10" s="20" t="s">
        <v>53</v>
      </c>
    </row>
    <row r="11" spans="1:12" ht="60" x14ac:dyDescent="0.25">
      <c r="A11" s="8">
        <v>10</v>
      </c>
      <c r="B11" s="18" t="s">
        <v>57</v>
      </c>
      <c r="C11" s="19" t="s">
        <v>14</v>
      </c>
      <c r="D11" s="19" t="s">
        <v>58</v>
      </c>
      <c r="E11" s="20" t="s">
        <v>59</v>
      </c>
      <c r="F11" s="21">
        <v>1</v>
      </c>
      <c r="G11" s="11"/>
      <c r="H11" s="10">
        <f>Table5[[#This Row],[Količina]]*Table5[[#This Row],[Jedinična cena]]</f>
        <v>0</v>
      </c>
      <c r="I11" s="22" t="s">
        <v>50</v>
      </c>
      <c r="J11" s="19" t="s">
        <v>51</v>
      </c>
      <c r="K11" s="19" t="s">
        <v>52</v>
      </c>
      <c r="L11" s="20" t="s">
        <v>53</v>
      </c>
    </row>
    <row r="12" spans="1:12" x14ac:dyDescent="0.25">
      <c r="A12" s="12" t="s">
        <v>12</v>
      </c>
      <c r="B12" s="13"/>
      <c r="C12" s="13"/>
      <c r="D12" s="13"/>
      <c r="E12" s="14"/>
      <c r="F12" s="16">
        <f>SUBTOTAL(109,Table5[Količina])</f>
        <v>14</v>
      </c>
      <c r="G12" s="17"/>
      <c r="H12" s="15">
        <f>SUBTOTAL(109,Table5[Ukupna cena])</f>
        <v>0</v>
      </c>
      <c r="I12" s="12"/>
      <c r="J12" s="13"/>
      <c r="K12" s="13"/>
      <c r="L12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1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2012-05-18T12:34:20Z</dcterms:modified>
</cp:coreProperties>
</file>