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2" i="1"/>
  <c r="F9" i="1" l="1"/>
  <c r="H9" i="1" l="1"/>
</calcChain>
</file>

<file path=xl/sharedStrings.xml><?xml version="1.0" encoding="utf-8"?>
<sst xmlns="http://schemas.openxmlformats.org/spreadsheetml/2006/main" count="69" uniqueCount="47">
  <si>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</si>
  <si>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</si>
  <si>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</si>
  <si>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</si>
  <si>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</si>
  <si>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</si>
  <si>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</si>
  <si>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</si>
  <si>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</si>
  <si>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</si>
  <si>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</si>
  <si>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</si>
  <si>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</si>
  <si>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73307</t>
  </si>
  <si>
    <t>Buehler</t>
  </si>
  <si>
    <t>#155003</t>
  </si>
  <si>
    <t xml:space="preserve">MetaDi Fluid lubrikant, pak. 5 litara  </t>
  </si>
  <si>
    <t>Fakultet tehničkih nauka u Novom Sadu</t>
  </si>
  <si>
    <t>Trg Dositeja Obradovića 6 21000 Novi Sad</t>
  </si>
  <si>
    <t>Miroslava Radeka</t>
  </si>
  <si>
    <t>mirka@uns.ac.rs</t>
  </si>
  <si>
    <t>73308</t>
  </si>
  <si>
    <t>#40-7522</t>
  </si>
  <si>
    <t xml:space="preserve">TriDent podloga za poliranje, pak. 10 kom.,ø300mm </t>
  </si>
  <si>
    <t>73451</t>
  </si>
  <si>
    <t>#20-8140-032</t>
  </si>
  <si>
    <t xml:space="preserve">EpoThin-resin (komponenta A); 950 ml </t>
  </si>
  <si>
    <t>73452</t>
  </si>
  <si>
    <t>#20-8150-016</t>
  </si>
  <si>
    <t xml:space="preserve">EpoThin-hardener (komponenta B); 470 ml    </t>
  </si>
  <si>
    <t>77197</t>
  </si>
  <si>
    <t>#114255</t>
  </si>
  <si>
    <t xml:space="preserve">IsoMet Wafering Blades </t>
  </si>
  <si>
    <t>Stomatološki fakultet u  Beogradu</t>
  </si>
  <si>
    <t>Dr Subotića 8 11000 Beograd</t>
  </si>
  <si>
    <t>Vesna Miletić</t>
  </si>
  <si>
    <t>vesna.miletic@gmail.com</t>
  </si>
  <si>
    <t>77198</t>
  </si>
  <si>
    <t>#111193032</t>
  </si>
  <si>
    <t xml:space="preserve">Isocut Fluid 950 mL </t>
  </si>
  <si>
    <t>81173</t>
  </si>
  <si>
    <t>#MM-650</t>
  </si>
  <si>
    <t>MM650  Metalurški mikroskop sa  okularom WF10x, objektivima: 5x, 10x, 20x, 40x, 80x, trinokilarnim tubusom, vertikalnim osvetljenjem, fokusnim sistemom, kretanjem postolja, halogenom sijalicom, zajedno sa CCS kamerom i softverom ya poluautomatsku an</t>
  </si>
  <si>
    <t>Institut za tehnologiju nuklearnih i drugih mineralnih sirovina-ITMNS u Beogradu</t>
  </si>
  <si>
    <t>Franše d Eperea 86 11000 Beograd</t>
  </si>
  <si>
    <t>Zvonko Gulišija</t>
  </si>
  <si>
    <t>z.gulisija@itnms.ac.rs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</si>
</sst>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9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"/>
  <sheetViews>
    <sheetView tabSelected="1" view="pageLayout" zoomScaleNormal="100" workbookViewId="0">
      <selection activeCell="J6" sqref="J6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45" x14ac:dyDescent="0.25">
      <c r="A3" s="8">
        <v>2</v>
      </c>
      <c r="B3" s="18" t="s">
        <v>21</v>
      </c>
      <c r="C3" s="19" t="s">
        <v>14</v>
      </c>
      <c r="D3" s="19" t="s">
        <v>22</v>
      </c>
      <c r="E3" s="20" t="s">
        <v>23</v>
      </c>
      <c r="F3" s="21">
        <v>1</v>
      </c>
      <c r="G3" s="11"/>
      <c r="H3" s="10">
        <f>Table5[[#This Row],[Količina]]*Table5[[#This Row],[Jedinična cena]]</f>
        <v>0</v>
      </c>
      <c r="I3" s="22" t="s">
        <v>17</v>
      </c>
      <c r="J3" s="19" t="s">
        <v>18</v>
      </c>
      <c r="K3" s="19" t="s">
        <v>19</v>
      </c>
      <c r="L3" s="20" t="s">
        <v>20</v>
      </c>
    </row>
    <row r="4" spans="1:12" ht="45" x14ac:dyDescent="0.25">
      <c r="A4" s="8">
        <v>3</v>
      </c>
      <c r="B4" s="18" t="s">
        <v>24</v>
      </c>
      <c r="C4" s="19" t="s">
        <v>14</v>
      </c>
      <c r="D4" s="19" t="s">
        <v>25</v>
      </c>
      <c r="E4" s="20" t="s">
        <v>26</v>
      </c>
      <c r="F4" s="21">
        <v>2</v>
      </c>
      <c r="G4" s="11"/>
      <c r="H4" s="10">
        <f>Table5[[#This Row],[Količina]]*Table5[[#This Row],[Jedinična cena]]</f>
        <v>0</v>
      </c>
      <c r="I4" s="22" t="s">
        <v>17</v>
      </c>
      <c r="J4" s="19" t="s">
        <v>18</v>
      </c>
      <c r="K4" s="19" t="s">
        <v>19</v>
      </c>
      <c r="L4" s="20" t="s">
        <v>20</v>
      </c>
    </row>
    <row r="5" spans="1:12" ht="45" x14ac:dyDescent="0.25">
      <c r="A5" s="8">
        <v>4</v>
      </c>
      <c r="B5" s="18" t="s">
        <v>27</v>
      </c>
      <c r="C5" s="19" t="s">
        <v>14</v>
      </c>
      <c r="D5" s="19" t="s">
        <v>28</v>
      </c>
      <c r="E5" s="20" t="s">
        <v>29</v>
      </c>
      <c r="F5" s="21">
        <v>2</v>
      </c>
      <c r="G5" s="11"/>
      <c r="H5" s="10">
        <f>Table5[[#This Row],[Količina]]*Table5[[#This Row],[Jedinična cena]]</f>
        <v>0</v>
      </c>
      <c r="I5" s="22" t="s">
        <v>17</v>
      </c>
      <c r="J5" s="19" t="s">
        <v>18</v>
      </c>
      <c r="K5" s="19" t="s">
        <v>19</v>
      </c>
      <c r="L5" s="20" t="s">
        <v>20</v>
      </c>
    </row>
    <row r="6" spans="1:12" ht="30" x14ac:dyDescent="0.25">
      <c r="A6" s="8">
        <v>5</v>
      </c>
      <c r="B6" s="18" t="s">
        <v>30</v>
      </c>
      <c r="C6" s="19" t="s">
        <v>14</v>
      </c>
      <c r="D6" s="19" t="s">
        <v>31</v>
      </c>
      <c r="E6" s="20" t="s">
        <v>32</v>
      </c>
      <c r="F6" s="21">
        <v>1</v>
      </c>
      <c r="G6" s="11"/>
      <c r="H6" s="10">
        <f>Table5[[#This Row],[Količina]]*Table5[[#This Row],[Jedinična cena]]</f>
        <v>0</v>
      </c>
      <c r="I6" s="22" t="s">
        <v>33</v>
      </c>
      <c r="J6" s="19" t="s">
        <v>34</v>
      </c>
      <c r="K6" s="19" t="s">
        <v>35</v>
      </c>
      <c r="L6" s="20" t="s">
        <v>36</v>
      </c>
    </row>
    <row r="7" spans="1:12" ht="30" x14ac:dyDescent="0.25">
      <c r="A7" s="8">
        <v>6</v>
      </c>
      <c r="B7" s="18" t="s">
        <v>37</v>
      </c>
      <c r="C7" s="19" t="s">
        <v>14</v>
      </c>
      <c r="D7" s="19" t="s">
        <v>38</v>
      </c>
      <c r="E7" s="20" t="s">
        <v>39</v>
      </c>
      <c r="F7" s="21">
        <v>2</v>
      </c>
      <c r="G7" s="11"/>
      <c r="H7" s="10">
        <f>Table5[[#This Row],[Količina]]*Table5[[#This Row],[Jedinična cena]]</f>
        <v>0</v>
      </c>
      <c r="I7" s="22" t="s">
        <v>33</v>
      </c>
      <c r="J7" s="19" t="s">
        <v>34</v>
      </c>
      <c r="K7" s="19" t="s">
        <v>35</v>
      </c>
      <c r="L7" s="20" t="s">
        <v>36</v>
      </c>
    </row>
    <row r="8" spans="1:12" ht="180" x14ac:dyDescent="0.25">
      <c r="A8" s="8">
        <v>7</v>
      </c>
      <c r="B8" s="18" t="s">
        <v>40</v>
      </c>
      <c r="C8" s="19" t="s">
        <v>14</v>
      </c>
      <c r="D8" s="19" t="s">
        <v>41</v>
      </c>
      <c r="E8" s="20" t="s">
        <v>42</v>
      </c>
      <c r="F8" s="21">
        <v>1</v>
      </c>
      <c r="G8" s="11"/>
      <c r="H8" s="10">
        <f>Table5[[#This Row],[Količina]]*Table5[[#This Row],[Jedinična cena]]</f>
        <v>0</v>
      </c>
      <c r="I8" s="22" t="s">
        <v>43</v>
      </c>
      <c r="J8" s="19" t="s">
        <v>44</v>
      </c>
      <c r="K8" s="19" t="s">
        <v>45</v>
      </c>
      <c r="L8" s="20" t="s">
        <v>46</v>
      </c>
    </row>
    <row r="9" spans="1:12" x14ac:dyDescent="0.25">
      <c r="A9" s="12" t="s">
        <v>12</v>
      </c>
      <c r="B9" s="13"/>
      <c r="C9" s="13"/>
      <c r="D9" s="13"/>
      <c r="E9" s="14"/>
      <c r="F9" s="16">
        <f>SUBTOTAL(109,Table5[Količina])</f>
        <v>10</v>
      </c>
      <c r="G9" s="17"/>
      <c r="H9" s="15">
        <f>SUBTOTAL(109,Table5[Ukupna cena])</f>
        <v>0</v>
      </c>
      <c r="I9" s="12"/>
      <c r="J9" s="13"/>
      <c r="K9" s="13"/>
      <c r="L9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8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Mila Maksimović</cp:lastModifiedBy>
  <cp:lastPrinted>2011-11-24T09:24:04Z</cp:lastPrinted>
  <dcterms:created xsi:type="dcterms:W3CDTF">2011-11-23T11:42:12Z</dcterms:created>
  <dcterms:modified xsi:type="dcterms:W3CDTF">2012-05-18T12:56:29Z</dcterms:modified>
</cp:coreProperties>
</file>