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F11" i="1" l="1"/>
  <c r="H11" i="1" l="1"/>
</calcChain>
</file>

<file path=xl/sharedStrings.xml><?xml version="1.0" encoding="utf-8"?>
<sst xmlns="http://schemas.openxmlformats.org/spreadsheetml/2006/main" count="85" uniqueCount="53">
  <si>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</si>
  <si>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</si>
  <si>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</si>
  <si>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</si>
  <si>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</si>
  <si>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</si>
  <si>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</si>
  <si>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</si>
  <si>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</si>
  <si>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</si>
  <si>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</si>
  <si>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</si>
  <si>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</si>
  <si>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72250</t>
  </si>
  <si>
    <t>Caymanchem</t>
  </si>
  <si>
    <t>#1</t>
  </si>
  <si>
    <t xml:space="preserve">706002-96WELL: Superoxide Dismutase Assay Kit  </t>
  </si>
  <si>
    <t>Institut za medicinska istraživanja u Beogradu</t>
  </si>
  <si>
    <t>Dr Subotica 4, PO BOX 721 11000 Beograd</t>
  </si>
  <si>
    <t>Tamara Popović</t>
  </si>
  <si>
    <t>poptam@gmail.com</t>
  </si>
  <si>
    <t>72251</t>
  </si>
  <si>
    <t>#2</t>
  </si>
  <si>
    <t xml:space="preserve">10009055-96WELL:TBARS Assay Kit  </t>
  </si>
  <si>
    <t>79286</t>
  </si>
  <si>
    <t xml:space="preserve">#10010895 </t>
  </si>
  <si>
    <t xml:space="preserve">kit za ksantin-oksidazni esej </t>
  </si>
  <si>
    <t>Biološki fakultet u Beogradu</t>
  </si>
  <si>
    <t>Studentski trg broj 16 11000 Beograd</t>
  </si>
  <si>
    <t>Nadežda Nedeljković</t>
  </si>
  <si>
    <t>nnedel@bio.bg.ac.rs</t>
  </si>
  <si>
    <t>79287</t>
  </si>
  <si>
    <t xml:space="preserve">#400017  </t>
  </si>
  <si>
    <t xml:space="preserve">crne mikrotitar ploče sa 96 bunara </t>
  </si>
  <si>
    <t>88592</t>
  </si>
  <si>
    <t>#703102</t>
  </si>
  <si>
    <t xml:space="preserve">Glutathione Peroxidase Assay Kit </t>
  </si>
  <si>
    <t>Prirodnomatematički fakultet u Novom Sadu</t>
  </si>
  <si>
    <t>Trg Dositeja Obradovića 3 21000 Novi Sad</t>
  </si>
  <si>
    <t>Gordana Grubor-Lajšić</t>
  </si>
  <si>
    <t>gordana.grubor-lajsic@dbe.uns.ac.rs</t>
  </si>
  <si>
    <t>88593</t>
  </si>
  <si>
    <t>#482200</t>
  </si>
  <si>
    <t xml:space="preserve">20-Hydroxyecdysone AChE Tracer </t>
  </si>
  <si>
    <t>88594</t>
  </si>
  <si>
    <t>#482202</t>
  </si>
  <si>
    <t xml:space="preserve">20-Hydroxyecdysone EIA Antiserum </t>
  </si>
  <si>
    <t>88595</t>
  </si>
  <si>
    <t>#400007</t>
  </si>
  <si>
    <t xml:space="preserve">Precoated (Mouse Anti-Rabbit IgG) EIA 96-Well Solid Plate </t>
  </si>
  <si>
    <t>88596</t>
  </si>
  <si>
    <t>#400050</t>
  </si>
  <si>
    <t xml:space="preserve">Ellmans Reagent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</si>
</sst>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1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3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3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5</v>
      </c>
      <c r="G5" s="11"/>
      <c r="H5" s="10">
        <f>Table5[[#This Row],[Količina]]*Table5[[#This Row],[Jedinična cena]]</f>
        <v>0</v>
      </c>
      <c r="I5" s="22" t="s">
        <v>27</v>
      </c>
      <c r="J5" s="19" t="s">
        <v>28</v>
      </c>
      <c r="K5" s="19" t="s">
        <v>29</v>
      </c>
      <c r="L5" s="20" t="s">
        <v>30</v>
      </c>
    </row>
    <row r="6" spans="1:12" ht="45" x14ac:dyDescent="0.25">
      <c r="A6" s="8">
        <v>5</v>
      </c>
      <c r="B6" s="18" t="s">
        <v>34</v>
      </c>
      <c r="C6" s="19" t="s">
        <v>14</v>
      </c>
      <c r="D6" s="19" t="s">
        <v>35</v>
      </c>
      <c r="E6" s="20" t="s">
        <v>36</v>
      </c>
      <c r="F6" s="21">
        <v>1</v>
      </c>
      <c r="G6" s="11"/>
      <c r="H6" s="10">
        <f>Table5[[#This Row],[Količina]]*Table5[[#This Row],[Jedinična cena]]</f>
        <v>0</v>
      </c>
      <c r="I6" s="22" t="s">
        <v>37</v>
      </c>
      <c r="J6" s="19" t="s">
        <v>38</v>
      </c>
      <c r="K6" s="19" t="s">
        <v>39</v>
      </c>
      <c r="L6" s="20" t="s">
        <v>40</v>
      </c>
    </row>
    <row r="7" spans="1:12" ht="45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1</v>
      </c>
      <c r="G7" s="11"/>
      <c r="H7" s="10">
        <f>Table5[[#This Row],[Količina]]*Table5[[#This Row],[Jedinična cena]]</f>
        <v>0</v>
      </c>
      <c r="I7" s="22" t="s">
        <v>37</v>
      </c>
      <c r="J7" s="19" t="s">
        <v>38</v>
      </c>
      <c r="K7" s="19" t="s">
        <v>39</v>
      </c>
      <c r="L7" s="20" t="s">
        <v>40</v>
      </c>
    </row>
    <row r="8" spans="1:12" ht="45" x14ac:dyDescent="0.25">
      <c r="A8" s="8">
        <v>7</v>
      </c>
      <c r="B8" s="18" t="s">
        <v>44</v>
      </c>
      <c r="C8" s="19" t="s">
        <v>14</v>
      </c>
      <c r="D8" s="19" t="s">
        <v>45</v>
      </c>
      <c r="E8" s="20" t="s">
        <v>46</v>
      </c>
      <c r="F8" s="21">
        <v>1</v>
      </c>
      <c r="G8" s="11"/>
      <c r="H8" s="10">
        <f>Table5[[#This Row],[Količina]]*Table5[[#This Row],[Jedinična cena]]</f>
        <v>0</v>
      </c>
      <c r="I8" s="22" t="s">
        <v>37</v>
      </c>
      <c r="J8" s="19" t="s">
        <v>38</v>
      </c>
      <c r="K8" s="19" t="s">
        <v>39</v>
      </c>
      <c r="L8" s="20" t="s">
        <v>40</v>
      </c>
    </row>
    <row r="9" spans="1:12" ht="45" x14ac:dyDescent="0.25">
      <c r="A9" s="8">
        <v>8</v>
      </c>
      <c r="B9" s="18" t="s">
        <v>47</v>
      </c>
      <c r="C9" s="19" t="s">
        <v>14</v>
      </c>
      <c r="D9" s="19" t="s">
        <v>48</v>
      </c>
      <c r="E9" s="20" t="s">
        <v>49</v>
      </c>
      <c r="F9" s="21">
        <v>2</v>
      </c>
      <c r="G9" s="11"/>
      <c r="H9" s="10">
        <f>Table5[[#This Row],[Količina]]*Table5[[#This Row],[Jedinična cena]]</f>
        <v>0</v>
      </c>
      <c r="I9" s="22" t="s">
        <v>37</v>
      </c>
      <c r="J9" s="19" t="s">
        <v>38</v>
      </c>
      <c r="K9" s="19" t="s">
        <v>39</v>
      </c>
      <c r="L9" s="20" t="s">
        <v>40</v>
      </c>
    </row>
    <row r="10" spans="1:12" ht="45" x14ac:dyDescent="0.25">
      <c r="A10" s="8">
        <v>9</v>
      </c>
      <c r="B10" s="18" t="s">
        <v>50</v>
      </c>
      <c r="C10" s="19" t="s">
        <v>14</v>
      </c>
      <c r="D10" s="19" t="s">
        <v>51</v>
      </c>
      <c r="E10" s="20" t="s">
        <v>52</v>
      </c>
      <c r="F10" s="21">
        <v>1</v>
      </c>
      <c r="G10" s="11"/>
      <c r="H10" s="10">
        <f>Table5[[#This Row],[Količina]]*Table5[[#This Row],[Jedinična cena]]</f>
        <v>0</v>
      </c>
      <c r="I10" s="22" t="s">
        <v>37</v>
      </c>
      <c r="J10" s="19" t="s">
        <v>38</v>
      </c>
      <c r="K10" s="19" t="s">
        <v>39</v>
      </c>
      <c r="L10" s="20" t="s">
        <v>40</v>
      </c>
    </row>
    <row r="11" spans="1:12" x14ac:dyDescent="0.25">
      <c r="A11" s="12" t="s">
        <v>12</v>
      </c>
      <c r="B11" s="13"/>
      <c r="C11" s="13"/>
      <c r="D11" s="13"/>
      <c r="E11" s="14"/>
      <c r="F11" s="16">
        <f>SUBTOTAL(109,Table5[Količina])</f>
        <v>14</v>
      </c>
      <c r="G11" s="17"/>
      <c r="H11" s="15">
        <f>SUBTOTAL(109,Table5[Ukupna cena])</f>
        <v>0</v>
      </c>
      <c r="I11" s="12"/>
      <c r="J11" s="13"/>
      <c r="K11" s="13"/>
      <c r="L11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0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2012-05-18T13:12:28Z</dcterms:modified>
</cp:coreProperties>
</file>