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  <c r="F14" i="1" l="1"/>
  <c r="H14" i="1" l="1"/>
</calcChain>
</file>

<file path=xl/sharedStrings.xml><?xml version="1.0" encoding="utf-8"?>
<sst xmlns="http://schemas.openxmlformats.org/spreadsheetml/2006/main" count="121" uniqueCount="80">
  <si>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</si>
  <si>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</si>
  <si>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</si>
  <si>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</si>
  <si>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</si>
  <si>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</si>
  <si>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</si>
  <si>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</si>
  <si>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</si>
  <si>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</si>
  <si>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</si>
  <si>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</si>
  <si>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</si>
  <si>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86496</t>
  </si>
  <si>
    <t>Extrasynthese</t>
  </si>
  <si>
    <t>#490-79-9</t>
  </si>
  <si>
    <t xml:space="preserve">Gentisic acid, 5g </t>
  </si>
  <si>
    <t>Institut za nuklearne nauke `Vinča`</t>
  </si>
  <si>
    <t>Mike Petrovića Alasa 12 11001 Beograd</t>
  </si>
  <si>
    <t>Vesna Vasić</t>
  </si>
  <si>
    <t>evasic@vinca.rs</t>
  </si>
  <si>
    <t>86516</t>
  </si>
  <si>
    <t>#0908S</t>
  </si>
  <si>
    <t xml:space="preserve">cyanidin - 3 - arabinoside 5 mg </t>
  </si>
  <si>
    <t>Institut za proučavanje lekovitog bilja `Josif Pančić` u Beogradu</t>
  </si>
  <si>
    <t>Tadeuša Košćuška 1 11000 Beograd</t>
  </si>
  <si>
    <t>Katarina Šavikin</t>
  </si>
  <si>
    <t>ksavikin@mocbilja.rs</t>
  </si>
  <si>
    <t>86517</t>
  </si>
  <si>
    <t>#1054S</t>
  </si>
  <si>
    <t xml:space="preserve">orientin 5 mg </t>
  </si>
  <si>
    <t>86518</t>
  </si>
  <si>
    <t>#1235S</t>
  </si>
  <si>
    <t xml:space="preserve">isovitexin 5 mg </t>
  </si>
  <si>
    <t>86519</t>
  </si>
  <si>
    <t>#1055S</t>
  </si>
  <si>
    <t xml:space="preserve">isoorientin 5 mg </t>
  </si>
  <si>
    <t>86520</t>
  </si>
  <si>
    <t>#1232S</t>
  </si>
  <si>
    <t xml:space="preserve">vitexin 5 mg </t>
  </si>
  <si>
    <t>86521</t>
  </si>
  <si>
    <t>#1029S</t>
  </si>
  <si>
    <t xml:space="preserve">myricetin - 3 - rhamnoside 10 mg </t>
  </si>
  <si>
    <t>87446</t>
  </si>
  <si>
    <t>#0227 S</t>
  </si>
  <si>
    <t xml:space="preserve">aukubin </t>
  </si>
  <si>
    <t>Jelena Živković</t>
  </si>
  <si>
    <t>jelenazivkovic1@yahoo.com</t>
  </si>
  <si>
    <t>88784</t>
  </si>
  <si>
    <t xml:space="preserve">#952 </t>
  </si>
  <si>
    <t xml:space="preserve">DL-Catechin, 100 mg  </t>
  </si>
  <si>
    <t>Medicinski fakultet u Nišu</t>
  </si>
  <si>
    <t>Braće Taskovića 81 18000 Niš</t>
  </si>
  <si>
    <t>Dušica Pavlović</t>
  </si>
  <si>
    <t>pavlovic.dusica@gmail.com</t>
  </si>
  <si>
    <t>89033</t>
  </si>
  <si>
    <t>#1124 S</t>
  </si>
  <si>
    <t xml:space="preserve">Kaempferol 10 mg  </t>
  </si>
  <si>
    <t>Institut za multidisciplinarna istraživanja u Beogradu</t>
  </si>
  <si>
    <t>Kneza Višeslava 1 11000 Beograd</t>
  </si>
  <si>
    <t>Sonja Veljović Jovanović</t>
  </si>
  <si>
    <t>sonjavel@imsi.rs</t>
  </si>
  <si>
    <t>89034</t>
  </si>
  <si>
    <t>#0909 S</t>
  </si>
  <si>
    <t xml:space="preserve">Cyanidin chloride 10 mg </t>
  </si>
  <si>
    <t>89035</t>
  </si>
  <si>
    <t>#0906 S</t>
  </si>
  <si>
    <t xml:space="preserve">Peonidin chloride 5 mg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</si>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</sst>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49" fontId="2" fillId="0" borderId="0" xfId="1" applyNumberFormat="1" applyAlignment="1" applyProtection="1">
      <alignment horizontal="left" vertical="top" wrapText="1"/>
      <protection hidden="1"/>
    </xf>
    <xf numFmtId="2" fontId="2" fillId="0" borderId="0" xfId="1" applyNumberFormat="1" applyAlignment="1" applyProtection="1">
      <alignment horizontal="left" vertical="top" wrapText="1"/>
      <protection hidden="1"/>
    </xf>
    <xf numFmtId="164" fontId="2" fillId="0" borderId="0" xfId="1" applyNumberFormat="1" applyAlignment="1" applyProtection="1">
      <alignment horizontal="left" vertical="top" wrapText="1"/>
      <protection locked="0" hidden="1"/>
    </xf>
    <xf numFmtId="164" fontId="2" fillId="0" borderId="0" xfId="1" applyNumberFormat="1" applyAlignment="1" applyProtection="1">
      <alignment horizontal="left" vertical="top" wrapText="1"/>
      <protection hidden="1"/>
    </xf>
  </cellXfs>
  <cellStyles count="2">
    <cellStyle name="Normal" xfId="0" builtinId="0"/>
    <cellStyle name="Normal_Sheet10" xfId="1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+Table5[[#This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view="pageLayout" topLeftCell="A7" zoomScaleNormal="100" workbookViewId="0">
      <selection activeCell="G13" sqref="G2:G1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4" t="s">
        <v>68</v>
      </c>
      <c r="B2" s="14" t="s">
        <v>13</v>
      </c>
      <c r="C2" s="14" t="s">
        <v>14</v>
      </c>
      <c r="D2" s="14" t="s">
        <v>15</v>
      </c>
      <c r="E2" s="14" t="s">
        <v>16</v>
      </c>
      <c r="F2" s="15">
        <v>1</v>
      </c>
      <c r="G2" s="16"/>
      <c r="H2" s="17">
        <f>+Table5[[#This Row],[Količina]]*Table5[[#This Row],[Jedinična cena]]</f>
        <v>0</v>
      </c>
      <c r="I2" s="14" t="s">
        <v>17</v>
      </c>
      <c r="J2" s="14" t="s">
        <v>18</v>
      </c>
      <c r="K2" s="14" t="s">
        <v>19</v>
      </c>
      <c r="L2" s="14" t="s">
        <v>20</v>
      </c>
    </row>
    <row r="3" spans="1:12" ht="45" x14ac:dyDescent="0.25">
      <c r="A3" s="14" t="s">
        <v>69</v>
      </c>
      <c r="B3" s="14" t="s">
        <v>21</v>
      </c>
      <c r="C3" s="14" t="s">
        <v>14</v>
      </c>
      <c r="D3" s="14" t="s">
        <v>22</v>
      </c>
      <c r="E3" s="14" t="s">
        <v>23</v>
      </c>
      <c r="F3" s="15">
        <v>1</v>
      </c>
      <c r="G3" s="16"/>
      <c r="H3" s="17">
        <f>+Table5[[#This Row],[Količina]]*Table5[[#This Row],[Jedinična cena]]</f>
        <v>0</v>
      </c>
      <c r="I3" s="14" t="s">
        <v>24</v>
      </c>
      <c r="J3" s="14" t="s">
        <v>25</v>
      </c>
      <c r="K3" s="14" t="s">
        <v>26</v>
      </c>
      <c r="L3" s="14" t="s">
        <v>27</v>
      </c>
    </row>
    <row r="4" spans="1:12" ht="45" x14ac:dyDescent="0.25">
      <c r="A4" s="14" t="s">
        <v>70</v>
      </c>
      <c r="B4" s="14" t="s">
        <v>28</v>
      </c>
      <c r="C4" s="14" t="s">
        <v>14</v>
      </c>
      <c r="D4" s="14" t="s">
        <v>29</v>
      </c>
      <c r="E4" s="14" t="s">
        <v>30</v>
      </c>
      <c r="F4" s="15">
        <v>1</v>
      </c>
      <c r="G4" s="16"/>
      <c r="H4" s="17">
        <f>+Table5[[#This Row],[Količina]]*Table5[[#This Row],[Jedinična cena]]</f>
        <v>0</v>
      </c>
      <c r="I4" s="14" t="s">
        <v>24</v>
      </c>
      <c r="J4" s="14" t="s">
        <v>25</v>
      </c>
      <c r="K4" s="14" t="s">
        <v>26</v>
      </c>
      <c r="L4" s="14" t="s">
        <v>27</v>
      </c>
    </row>
    <row r="5" spans="1:12" ht="45" x14ac:dyDescent="0.25">
      <c r="A5" s="14" t="s">
        <v>71</v>
      </c>
      <c r="B5" s="14" t="s">
        <v>31</v>
      </c>
      <c r="C5" s="14" t="s">
        <v>14</v>
      </c>
      <c r="D5" s="14" t="s">
        <v>32</v>
      </c>
      <c r="E5" s="14" t="s">
        <v>33</v>
      </c>
      <c r="F5" s="15">
        <v>1</v>
      </c>
      <c r="G5" s="16"/>
      <c r="H5" s="17">
        <f>+Table5[[#This Row],[Količina]]*Table5[[#This Row],[Jedinična cena]]</f>
        <v>0</v>
      </c>
      <c r="I5" s="14" t="s">
        <v>24</v>
      </c>
      <c r="J5" s="14" t="s">
        <v>25</v>
      </c>
      <c r="K5" s="14" t="s">
        <v>26</v>
      </c>
      <c r="L5" s="14" t="s">
        <v>27</v>
      </c>
    </row>
    <row r="6" spans="1:12" ht="45" x14ac:dyDescent="0.25">
      <c r="A6" s="14" t="s">
        <v>72</v>
      </c>
      <c r="B6" s="14" t="s">
        <v>34</v>
      </c>
      <c r="C6" s="14" t="s">
        <v>14</v>
      </c>
      <c r="D6" s="14" t="s">
        <v>35</v>
      </c>
      <c r="E6" s="14" t="s">
        <v>36</v>
      </c>
      <c r="F6" s="15">
        <v>1</v>
      </c>
      <c r="G6" s="16"/>
      <c r="H6" s="17">
        <f>+Table5[[#This Row],[Količina]]*Table5[[#This Row],[Jedinična cena]]</f>
        <v>0</v>
      </c>
      <c r="I6" s="14" t="s">
        <v>24</v>
      </c>
      <c r="J6" s="14" t="s">
        <v>25</v>
      </c>
      <c r="K6" s="14" t="s">
        <v>26</v>
      </c>
      <c r="L6" s="14" t="s">
        <v>27</v>
      </c>
    </row>
    <row r="7" spans="1:12" ht="45" x14ac:dyDescent="0.25">
      <c r="A7" s="14" t="s">
        <v>73</v>
      </c>
      <c r="B7" s="14" t="s">
        <v>37</v>
      </c>
      <c r="C7" s="14" t="s">
        <v>14</v>
      </c>
      <c r="D7" s="14" t="s">
        <v>38</v>
      </c>
      <c r="E7" s="14" t="s">
        <v>39</v>
      </c>
      <c r="F7" s="15">
        <v>1</v>
      </c>
      <c r="G7" s="16"/>
      <c r="H7" s="17">
        <f>+Table5[[#This Row],[Količina]]*Table5[[#This Row],[Jedinična cena]]</f>
        <v>0</v>
      </c>
      <c r="I7" s="14" t="s">
        <v>24</v>
      </c>
      <c r="J7" s="14" t="s">
        <v>25</v>
      </c>
      <c r="K7" s="14" t="s">
        <v>26</v>
      </c>
      <c r="L7" s="14" t="s">
        <v>27</v>
      </c>
    </row>
    <row r="8" spans="1:12" ht="45" x14ac:dyDescent="0.25">
      <c r="A8" s="14" t="s">
        <v>74</v>
      </c>
      <c r="B8" s="14" t="s">
        <v>40</v>
      </c>
      <c r="C8" s="14" t="s">
        <v>14</v>
      </c>
      <c r="D8" s="14" t="s">
        <v>41</v>
      </c>
      <c r="E8" s="14" t="s">
        <v>42</v>
      </c>
      <c r="F8" s="15">
        <v>1</v>
      </c>
      <c r="G8" s="16"/>
      <c r="H8" s="17">
        <f>+Table5[[#This Row],[Količina]]*Table5[[#This Row],[Jedinična cena]]</f>
        <v>0</v>
      </c>
      <c r="I8" s="14" t="s">
        <v>24</v>
      </c>
      <c r="J8" s="14" t="s">
        <v>25</v>
      </c>
      <c r="K8" s="14" t="s">
        <v>26</v>
      </c>
      <c r="L8" s="14" t="s">
        <v>27</v>
      </c>
    </row>
    <row r="9" spans="1:12" ht="45" x14ac:dyDescent="0.25">
      <c r="A9" s="14" t="s">
        <v>75</v>
      </c>
      <c r="B9" s="14" t="s">
        <v>43</v>
      </c>
      <c r="C9" s="14" t="s">
        <v>14</v>
      </c>
      <c r="D9" s="14" t="s">
        <v>44</v>
      </c>
      <c r="E9" s="14" t="s">
        <v>45</v>
      </c>
      <c r="F9" s="15">
        <v>1</v>
      </c>
      <c r="G9" s="16"/>
      <c r="H9" s="17">
        <f>+Table5[[#This Row],[Količina]]*Table5[[#This Row],[Jedinična cena]]</f>
        <v>0</v>
      </c>
      <c r="I9" s="14" t="s">
        <v>24</v>
      </c>
      <c r="J9" s="14" t="s">
        <v>25</v>
      </c>
      <c r="K9" s="14" t="s">
        <v>46</v>
      </c>
      <c r="L9" s="14" t="s">
        <v>47</v>
      </c>
    </row>
    <row r="10" spans="1:12" ht="30" x14ac:dyDescent="0.25">
      <c r="A10" s="14" t="s">
        <v>76</v>
      </c>
      <c r="B10" s="14" t="s">
        <v>48</v>
      </c>
      <c r="C10" s="14" t="s">
        <v>14</v>
      </c>
      <c r="D10" s="14" t="s">
        <v>49</v>
      </c>
      <c r="E10" s="14" t="s">
        <v>50</v>
      </c>
      <c r="F10" s="15">
        <v>1</v>
      </c>
      <c r="G10" s="16"/>
      <c r="H10" s="17">
        <f>+Table5[[#This Row],[Količina]]*Table5[[#This Row],[Jedinična cena]]</f>
        <v>0</v>
      </c>
      <c r="I10" s="14" t="s">
        <v>51</v>
      </c>
      <c r="J10" s="14" t="s">
        <v>52</v>
      </c>
      <c r="K10" s="14" t="s">
        <v>53</v>
      </c>
      <c r="L10" s="14" t="s">
        <v>54</v>
      </c>
    </row>
    <row r="11" spans="1:12" ht="45" x14ac:dyDescent="0.25">
      <c r="A11" s="14" t="s">
        <v>77</v>
      </c>
      <c r="B11" s="14" t="s">
        <v>55</v>
      </c>
      <c r="C11" s="14" t="s">
        <v>14</v>
      </c>
      <c r="D11" s="14" t="s">
        <v>56</v>
      </c>
      <c r="E11" s="14" t="s">
        <v>57</v>
      </c>
      <c r="F11" s="15">
        <v>1</v>
      </c>
      <c r="G11" s="16"/>
      <c r="H11" s="17">
        <f>+Table5[[#This Row],[Količina]]*Table5[[#This Row],[Jedinična cena]]</f>
        <v>0</v>
      </c>
      <c r="I11" s="14" t="s">
        <v>58</v>
      </c>
      <c r="J11" s="14" t="s">
        <v>59</v>
      </c>
      <c r="K11" s="14" t="s">
        <v>60</v>
      </c>
      <c r="L11" s="14" t="s">
        <v>61</v>
      </c>
    </row>
    <row r="12" spans="1:12" ht="45" x14ac:dyDescent="0.25">
      <c r="A12" s="14" t="s">
        <v>78</v>
      </c>
      <c r="B12" s="14" t="s">
        <v>62</v>
      </c>
      <c r="C12" s="14" t="s">
        <v>14</v>
      </c>
      <c r="D12" s="14" t="s">
        <v>63</v>
      </c>
      <c r="E12" s="14" t="s">
        <v>64</v>
      </c>
      <c r="F12" s="15">
        <v>1</v>
      </c>
      <c r="G12" s="16"/>
      <c r="H12" s="17">
        <f>+Table5[[#This Row],[Količina]]*Table5[[#This Row],[Jedinična cena]]</f>
        <v>0</v>
      </c>
      <c r="I12" s="14" t="s">
        <v>58</v>
      </c>
      <c r="J12" s="14" t="s">
        <v>59</v>
      </c>
      <c r="K12" s="14" t="s">
        <v>60</v>
      </c>
      <c r="L12" s="14" t="s">
        <v>61</v>
      </c>
    </row>
    <row r="13" spans="1:12" ht="45" x14ac:dyDescent="0.25">
      <c r="A13" s="14" t="s">
        <v>79</v>
      </c>
      <c r="B13" s="14" t="s">
        <v>65</v>
      </c>
      <c r="C13" s="14" t="s">
        <v>14</v>
      </c>
      <c r="D13" s="14" t="s">
        <v>66</v>
      </c>
      <c r="E13" s="14" t="s">
        <v>67</v>
      </c>
      <c r="F13" s="15">
        <v>1</v>
      </c>
      <c r="G13" s="16"/>
      <c r="H13" s="17">
        <f>+Table5[[#This Row],[Količina]]*Table5[[#This Row],[Jedinična cena]]</f>
        <v>0</v>
      </c>
      <c r="I13" s="14" t="s">
        <v>58</v>
      </c>
      <c r="J13" s="14" t="s">
        <v>59</v>
      </c>
      <c r="K13" s="14" t="s">
        <v>60</v>
      </c>
      <c r="L13" s="14" t="s">
        <v>61</v>
      </c>
    </row>
    <row r="14" spans="1:12" x14ac:dyDescent="0.25">
      <c r="A14" s="8" t="s">
        <v>12</v>
      </c>
      <c r="B14" s="9"/>
      <c r="C14" s="9"/>
      <c r="D14" s="9"/>
      <c r="E14" s="10"/>
      <c r="F14" s="12">
        <f>SUBTOTAL(109,Table5[Količina])</f>
        <v>12</v>
      </c>
      <c r="G14" s="13"/>
      <c r="H14" s="11">
        <f>SUBTOTAL(109,Table5[Ukupna cena])</f>
        <v>0</v>
      </c>
      <c r="I14" s="8"/>
      <c r="J14" s="9"/>
      <c r="K14" s="9"/>
      <c r="L14" s="10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razvoj&amp;C&amp;F&amp;RBroj tendera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Igor Tepavcevic</cp:lastModifiedBy>
  <cp:lastPrinted>2011-11-24T09:24:04Z</cp:lastPrinted>
  <dcterms:created xsi:type="dcterms:W3CDTF">2011-11-23T11:42:12Z</dcterms:created>
  <dcterms:modified xsi:type="dcterms:W3CDTF">2012-05-21T11:04:48Z</dcterms:modified>
</cp:coreProperties>
</file>