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2" i="1"/>
  <c r="F12" i="1" l="1"/>
  <c r="H12" i="1" l="1"/>
</calcChain>
</file>

<file path=xl/sharedStrings.xml><?xml version="1.0" encoding="utf-8"?>
<sst xmlns="http://schemas.openxmlformats.org/spreadsheetml/2006/main" count="93" uniqueCount="51">
  <si>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</si>
  <si>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</si>
  <si>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</si>
  <si>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</si>
  <si>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</si>
  <si>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</si>
  <si>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</si>
  <si>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</si>
  <si>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</si>
  <si>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</si>
  <si>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</si>
  <si>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</si>
  <si>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</si>
  <si>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77587</t>
  </si>
  <si>
    <t>Metrohm</t>
  </si>
  <si>
    <t>#6.0502.160</t>
  </si>
  <si>
    <t xml:space="preserve">Ion-selective electrode, J¯ </t>
  </si>
  <si>
    <t>Fakultet za fizičku hemiju u Beogradu</t>
  </si>
  <si>
    <t>Studentski trg 12-16 11000 Beograd</t>
  </si>
  <si>
    <t>Ljiljana Kolar-Anić</t>
  </si>
  <si>
    <t>lkolar@ffh.bg.ac.rs</t>
  </si>
  <si>
    <t>77588</t>
  </si>
  <si>
    <t>#6.2104.020</t>
  </si>
  <si>
    <t xml:space="preserve">Electrode Cable Plug F 1m </t>
  </si>
  <si>
    <t>79151</t>
  </si>
  <si>
    <t>#2.781.0010</t>
  </si>
  <si>
    <t xml:space="preserve">781 pH/Ion meter (paket ukljucuje: instrument, kombinovanu pH elektrodu, Unitroda sa Pt 1000 senzorom (6.0258.600) kao i drzac za elektrodu) </t>
  </si>
  <si>
    <t>Institut za tehnologiju nuklearnih i drugih mineralnih sirovina-ITMNS u Beogradu</t>
  </si>
  <si>
    <t>Franše d Eperea 86 11000 Beograd</t>
  </si>
  <si>
    <t>Živko Sekulić</t>
  </si>
  <si>
    <t>z.sekulic@itnms.ac.rs</t>
  </si>
  <si>
    <t>79152</t>
  </si>
  <si>
    <t>#6.0502.110</t>
  </si>
  <si>
    <t xml:space="preserve">Ion selective electrode, Cd </t>
  </si>
  <si>
    <t>79153</t>
  </si>
  <si>
    <t xml:space="preserve">Kabl za Ion-selective elektrodu </t>
  </si>
  <si>
    <t>79154</t>
  </si>
  <si>
    <t>#6.0750.100</t>
  </si>
  <si>
    <t xml:space="preserve">LL ISE reference (referentna elektroda) </t>
  </si>
  <si>
    <t>79155</t>
  </si>
  <si>
    <t>#6.2106.020</t>
  </si>
  <si>
    <t xml:space="preserve">Kabl za referentnu elektrodu </t>
  </si>
  <si>
    <t>79156</t>
  </si>
  <si>
    <t>#6.2802.000</t>
  </si>
  <si>
    <t xml:space="preserve">Polishing set </t>
  </si>
  <si>
    <t>79191</t>
  </si>
  <si>
    <t>#6.2307.230</t>
  </si>
  <si>
    <t xml:space="preserve">Buffer Solution pH 4/7/9 (3x10x30 ml) </t>
  </si>
  <si>
    <t>79192</t>
  </si>
  <si>
    <t>#6.2308.020</t>
  </si>
  <si>
    <t xml:space="preserve">Electrolyte KCl -3mol 250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</si>
</sst>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11" xfId="0" applyNumberFormat="1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164" fontId="0" fillId="0" borderId="10" xfId="0" applyNumberFormat="1" applyBorder="1" applyAlignment="1" applyProtection="1">
      <alignment horizontal="left" vertical="top" wrapText="1"/>
      <protection locked="0" hidden="1"/>
    </xf>
    <xf numFmtId="0" fontId="0" fillId="0" borderId="11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2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2"/>
  <sheetViews>
    <sheetView tabSelected="1" view="pageLayout" zoomScaleNormal="100" workbookViewId="0">
      <selection activeCell="G5" sqref="G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3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30" x14ac:dyDescent="0.25">
      <c r="A3" s="18">
        <v>2</v>
      </c>
      <c r="B3" s="19" t="s">
        <v>21</v>
      </c>
      <c r="C3" s="20" t="s">
        <v>14</v>
      </c>
      <c r="D3" s="20" t="s">
        <v>22</v>
      </c>
      <c r="E3" s="21" t="s">
        <v>23</v>
      </c>
      <c r="F3" s="22">
        <v>1</v>
      </c>
      <c r="G3" s="23"/>
      <c r="H3" s="10">
        <f>Table5[[#This Row],[Količina]]*Table5[[#This Row],[Jedinična cena]]</f>
        <v>0</v>
      </c>
      <c r="I3" s="24" t="s">
        <v>17</v>
      </c>
      <c r="J3" s="20" t="s">
        <v>18</v>
      </c>
      <c r="K3" s="20" t="s">
        <v>19</v>
      </c>
      <c r="L3" s="21" t="s">
        <v>20</v>
      </c>
    </row>
    <row r="4" spans="1:12" ht="105" x14ac:dyDescent="0.25">
      <c r="A4" s="8">
        <v>3</v>
      </c>
      <c r="B4" s="19" t="s">
        <v>24</v>
      </c>
      <c r="C4" s="20" t="s">
        <v>14</v>
      </c>
      <c r="D4" s="20" t="s">
        <v>25</v>
      </c>
      <c r="E4" s="21" t="s">
        <v>26</v>
      </c>
      <c r="F4" s="22">
        <v>1</v>
      </c>
      <c r="G4" s="23"/>
      <c r="H4" s="10">
        <f>Table5[[#This Row],[Količina]]*Table5[[#This Row],[Jedinična cena]]</f>
        <v>0</v>
      </c>
      <c r="I4" s="24" t="s">
        <v>27</v>
      </c>
      <c r="J4" s="20" t="s">
        <v>28</v>
      </c>
      <c r="K4" s="20" t="s">
        <v>29</v>
      </c>
      <c r="L4" s="21" t="s">
        <v>30</v>
      </c>
    </row>
    <row r="5" spans="1:12" ht="60" x14ac:dyDescent="0.25">
      <c r="A5" s="18">
        <v>4</v>
      </c>
      <c r="B5" s="19" t="s">
        <v>31</v>
      </c>
      <c r="C5" s="20" t="s">
        <v>14</v>
      </c>
      <c r="D5" s="20" t="s">
        <v>32</v>
      </c>
      <c r="E5" s="21" t="s">
        <v>33</v>
      </c>
      <c r="F5" s="22">
        <v>1</v>
      </c>
      <c r="G5" s="23"/>
      <c r="H5" s="10">
        <f>Table5[[#This Row],[Količina]]*Table5[[#This Row],[Jedinična cena]]</f>
        <v>0</v>
      </c>
      <c r="I5" s="24" t="s">
        <v>27</v>
      </c>
      <c r="J5" s="20" t="s">
        <v>28</v>
      </c>
      <c r="K5" s="20" t="s">
        <v>29</v>
      </c>
      <c r="L5" s="21" t="s">
        <v>30</v>
      </c>
    </row>
    <row r="6" spans="1:12" ht="60" x14ac:dyDescent="0.25">
      <c r="A6" s="8">
        <v>5</v>
      </c>
      <c r="B6" s="19" t="s">
        <v>34</v>
      </c>
      <c r="C6" s="20" t="s">
        <v>14</v>
      </c>
      <c r="D6" s="20" t="s">
        <v>22</v>
      </c>
      <c r="E6" s="21" t="s">
        <v>35</v>
      </c>
      <c r="F6" s="22">
        <v>1</v>
      </c>
      <c r="G6" s="23"/>
      <c r="H6" s="10">
        <f>Table5[[#This Row],[Količina]]*Table5[[#This Row],[Jedinična cena]]</f>
        <v>0</v>
      </c>
      <c r="I6" s="24" t="s">
        <v>27</v>
      </c>
      <c r="J6" s="20" t="s">
        <v>28</v>
      </c>
      <c r="K6" s="20" t="s">
        <v>29</v>
      </c>
      <c r="L6" s="21" t="s">
        <v>30</v>
      </c>
    </row>
    <row r="7" spans="1:12" ht="60" x14ac:dyDescent="0.25">
      <c r="A7" s="18">
        <v>6</v>
      </c>
      <c r="B7" s="19" t="s">
        <v>36</v>
      </c>
      <c r="C7" s="20" t="s">
        <v>14</v>
      </c>
      <c r="D7" s="20" t="s">
        <v>37</v>
      </c>
      <c r="E7" s="21" t="s">
        <v>38</v>
      </c>
      <c r="F7" s="22">
        <v>1</v>
      </c>
      <c r="G7" s="23"/>
      <c r="H7" s="10">
        <f>Table5[[#This Row],[Količina]]*Table5[[#This Row],[Jedinična cena]]</f>
        <v>0</v>
      </c>
      <c r="I7" s="24" t="s">
        <v>27</v>
      </c>
      <c r="J7" s="20" t="s">
        <v>28</v>
      </c>
      <c r="K7" s="20" t="s">
        <v>29</v>
      </c>
      <c r="L7" s="21" t="s">
        <v>30</v>
      </c>
    </row>
    <row r="8" spans="1:12" ht="60" x14ac:dyDescent="0.25">
      <c r="A8" s="8">
        <v>7</v>
      </c>
      <c r="B8" s="19" t="s">
        <v>39</v>
      </c>
      <c r="C8" s="20" t="s">
        <v>14</v>
      </c>
      <c r="D8" s="20" t="s">
        <v>40</v>
      </c>
      <c r="E8" s="21" t="s">
        <v>41</v>
      </c>
      <c r="F8" s="22">
        <v>1</v>
      </c>
      <c r="G8" s="23"/>
      <c r="H8" s="10">
        <f>Table5[[#This Row],[Količina]]*Table5[[#This Row],[Jedinična cena]]</f>
        <v>0</v>
      </c>
      <c r="I8" s="24" t="s">
        <v>27</v>
      </c>
      <c r="J8" s="20" t="s">
        <v>28</v>
      </c>
      <c r="K8" s="20" t="s">
        <v>29</v>
      </c>
      <c r="L8" s="21" t="s">
        <v>30</v>
      </c>
    </row>
    <row r="9" spans="1:12" ht="60" x14ac:dyDescent="0.25">
      <c r="A9" s="18">
        <v>8</v>
      </c>
      <c r="B9" s="19" t="s">
        <v>42</v>
      </c>
      <c r="C9" s="20" t="s">
        <v>14</v>
      </c>
      <c r="D9" s="20" t="s">
        <v>43</v>
      </c>
      <c r="E9" s="21" t="s">
        <v>44</v>
      </c>
      <c r="F9" s="22">
        <v>1</v>
      </c>
      <c r="G9" s="23"/>
      <c r="H9" s="10">
        <f>Table5[[#This Row],[Količina]]*Table5[[#This Row],[Jedinična cena]]</f>
        <v>0</v>
      </c>
      <c r="I9" s="24" t="s">
        <v>27</v>
      </c>
      <c r="J9" s="20" t="s">
        <v>28</v>
      </c>
      <c r="K9" s="20" t="s">
        <v>29</v>
      </c>
      <c r="L9" s="21" t="s">
        <v>30</v>
      </c>
    </row>
    <row r="10" spans="1:12" ht="60" x14ac:dyDescent="0.25">
      <c r="A10" s="8">
        <v>9</v>
      </c>
      <c r="B10" s="19" t="s">
        <v>45</v>
      </c>
      <c r="C10" s="20" t="s">
        <v>14</v>
      </c>
      <c r="D10" s="20" t="s">
        <v>46</v>
      </c>
      <c r="E10" s="21" t="s">
        <v>47</v>
      </c>
      <c r="F10" s="22">
        <v>1</v>
      </c>
      <c r="G10" s="23"/>
      <c r="H10" s="10">
        <f>Table5[[#This Row],[Količina]]*Table5[[#This Row],[Jedinična cena]]</f>
        <v>0</v>
      </c>
      <c r="I10" s="24" t="s">
        <v>27</v>
      </c>
      <c r="J10" s="20" t="s">
        <v>28</v>
      </c>
      <c r="K10" s="20" t="s">
        <v>29</v>
      </c>
      <c r="L10" s="21" t="s">
        <v>30</v>
      </c>
    </row>
    <row r="11" spans="1:12" ht="60" x14ac:dyDescent="0.25">
      <c r="A11" s="18">
        <v>10</v>
      </c>
      <c r="B11" s="19" t="s">
        <v>48</v>
      </c>
      <c r="C11" s="20" t="s">
        <v>14</v>
      </c>
      <c r="D11" s="20" t="s">
        <v>49</v>
      </c>
      <c r="E11" s="21" t="s">
        <v>50</v>
      </c>
      <c r="F11" s="22">
        <v>1</v>
      </c>
      <c r="G11" s="23"/>
      <c r="H11" s="10">
        <f>Table5[[#This Row],[Količina]]*Table5[[#This Row],[Jedinična cena]]</f>
        <v>0</v>
      </c>
      <c r="I11" s="24" t="s">
        <v>27</v>
      </c>
      <c r="J11" s="20" t="s">
        <v>28</v>
      </c>
      <c r="K11" s="20" t="s">
        <v>29</v>
      </c>
      <c r="L11" s="21" t="s">
        <v>30</v>
      </c>
    </row>
    <row r="12" spans="1:12" x14ac:dyDescent="0.25">
      <c r="A12" s="12" t="s">
        <v>12</v>
      </c>
      <c r="B12" s="13"/>
      <c r="C12" s="13"/>
      <c r="D12" s="13"/>
      <c r="E12" s="14"/>
      <c r="F12" s="16">
        <f>SUBTOTAL(109,Table5[Količina])</f>
        <v>10</v>
      </c>
      <c r="G12" s="17"/>
      <c r="H12" s="15">
        <f>SUBTOTAL(109,Table5[Ukupna cena])</f>
        <v>0</v>
      </c>
      <c r="I12" s="12"/>
      <c r="J12" s="13"/>
      <c r="K12" s="13"/>
      <c r="L12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11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2012-05-21T09:38:39Z</dcterms:modified>
</cp:coreProperties>
</file>