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2" i="1"/>
  <c r="F9" i="1" l="1"/>
  <c r="H9" i="1" l="1"/>
</calcChain>
</file>

<file path=xl/sharedStrings.xml><?xml version="1.0" encoding="utf-8"?>
<sst xmlns="http://schemas.openxmlformats.org/spreadsheetml/2006/main" count="69" uniqueCount="46">
  <si>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</si>
  <si>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</si>
  <si>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</si>
  <si>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</si>
  <si>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</si>
  <si>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</si>
  <si>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</si>
  <si>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</si>
  <si>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</si>
  <si>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</si>
  <si>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</si>
  <si>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</si>
  <si>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</si>
  <si>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83629</t>
  </si>
  <si>
    <t>Miltenyi Biotec</t>
  </si>
  <si>
    <t>#130-046-702</t>
  </si>
  <si>
    <t xml:space="preserve">CD34 Microbead Kit human </t>
  </si>
  <si>
    <t>Institut za medicinska istraživanja u Beogradu</t>
  </si>
  <si>
    <t>Dr Subotica 4, PO BOX 721 11000 Beograd</t>
  </si>
  <si>
    <t>Vladan Čokić</t>
  </si>
  <si>
    <t>vl@imi.bg.ac.rs</t>
  </si>
  <si>
    <t>86824</t>
  </si>
  <si>
    <t>#130-042-401</t>
  </si>
  <si>
    <t xml:space="preserve">LS MACS Cell Separation Columns, 25/pk </t>
  </si>
  <si>
    <t>Insitut za virusologiju,vakcine i serume `Torlak` u Beogradu</t>
  </si>
  <si>
    <t>(null)</t>
  </si>
  <si>
    <t>Mirjana Dimitrijević</t>
  </si>
  <si>
    <t>mdimitrijevic@torlakinstitut.com</t>
  </si>
  <si>
    <t>86825</t>
  </si>
  <si>
    <t>#130-090-318</t>
  </si>
  <si>
    <t xml:space="preserve">CD8a MicroBeads, Rat, 2ml </t>
  </si>
  <si>
    <t>86826</t>
  </si>
  <si>
    <t>#130-090-663</t>
  </si>
  <si>
    <t xml:space="preserve">Anti-DC (OX-62) microbeads, rat, 2 ml </t>
  </si>
  <si>
    <t>86827</t>
  </si>
  <si>
    <t>#130-090-494</t>
  </si>
  <si>
    <t xml:space="preserve">CD45RA MicroBeads, rat, 2 ml </t>
  </si>
  <si>
    <t>90233</t>
  </si>
  <si>
    <t xml:space="preserve">2 mL CD8a MicroBeads, rat </t>
  </si>
  <si>
    <t>Biološki fakultet u Beogradu</t>
  </si>
  <si>
    <t>Studentski trg broj 16 11000 Beograd</t>
  </si>
  <si>
    <t>Pavle Anđus</t>
  </si>
  <si>
    <t>pandjus@bio.bg.ac.rs</t>
  </si>
  <si>
    <t>90234</t>
  </si>
  <si>
    <t>#130-090-319</t>
  </si>
  <si>
    <t xml:space="preserve">2 mL CD4 MicroBeads, rat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</si>
</sst>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9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"/>
  <sheetViews>
    <sheetView tabSelected="1" view="pageLayout" zoomScaleNormal="100" workbookViewId="0">
      <selection activeCell="G3" sqref="G3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60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2</v>
      </c>
      <c r="G3" s="23"/>
      <c r="H3" s="10">
        <f>Table5[[#This Row],[Količina]]*Table5[[#This Row],[Jedinična cena]]</f>
        <v>0</v>
      </c>
      <c r="I3" s="24" t="s">
        <v>24</v>
      </c>
      <c r="J3" s="20" t="s">
        <v>25</v>
      </c>
      <c r="K3" s="20" t="s">
        <v>26</v>
      </c>
      <c r="L3" s="21" t="s">
        <v>27</v>
      </c>
    </row>
    <row r="4" spans="1:12" ht="60" x14ac:dyDescent="0.25">
      <c r="A4" s="8">
        <v>3</v>
      </c>
      <c r="B4" s="19" t="s">
        <v>28</v>
      </c>
      <c r="C4" s="20" t="s">
        <v>14</v>
      </c>
      <c r="D4" s="20" t="s">
        <v>29</v>
      </c>
      <c r="E4" s="21" t="s">
        <v>30</v>
      </c>
      <c r="F4" s="22">
        <v>1</v>
      </c>
      <c r="G4" s="23"/>
      <c r="H4" s="10">
        <f>Table5[[#This Row],[Količina]]*Table5[[#This Row],[Jedinična cena]]</f>
        <v>0</v>
      </c>
      <c r="I4" s="24" t="s">
        <v>24</v>
      </c>
      <c r="J4" s="20" t="s">
        <v>25</v>
      </c>
      <c r="K4" s="20" t="s">
        <v>26</v>
      </c>
      <c r="L4" s="21" t="s">
        <v>27</v>
      </c>
    </row>
    <row r="5" spans="1:12" ht="60" x14ac:dyDescent="0.25">
      <c r="A5" s="18">
        <v>4</v>
      </c>
      <c r="B5" s="19" t="s">
        <v>31</v>
      </c>
      <c r="C5" s="20" t="s">
        <v>14</v>
      </c>
      <c r="D5" s="20" t="s">
        <v>32</v>
      </c>
      <c r="E5" s="21" t="s">
        <v>33</v>
      </c>
      <c r="F5" s="22">
        <v>1</v>
      </c>
      <c r="G5" s="23"/>
      <c r="H5" s="10">
        <f>Table5[[#This Row],[Količina]]*Table5[[#This Row],[Jedinična cena]]</f>
        <v>0</v>
      </c>
      <c r="I5" s="24" t="s">
        <v>24</v>
      </c>
      <c r="J5" s="20" t="s">
        <v>25</v>
      </c>
      <c r="K5" s="20" t="s">
        <v>26</v>
      </c>
      <c r="L5" s="21" t="s">
        <v>27</v>
      </c>
    </row>
    <row r="6" spans="1:12" ht="60" x14ac:dyDescent="0.25">
      <c r="A6" s="8">
        <v>5</v>
      </c>
      <c r="B6" s="19" t="s">
        <v>34</v>
      </c>
      <c r="C6" s="20" t="s">
        <v>14</v>
      </c>
      <c r="D6" s="20" t="s">
        <v>35</v>
      </c>
      <c r="E6" s="21" t="s">
        <v>36</v>
      </c>
      <c r="F6" s="22">
        <v>1</v>
      </c>
      <c r="G6" s="23"/>
      <c r="H6" s="10">
        <f>Table5[[#This Row],[Količina]]*Table5[[#This Row],[Jedinična cena]]</f>
        <v>0</v>
      </c>
      <c r="I6" s="24" t="s">
        <v>24</v>
      </c>
      <c r="J6" s="20" t="s">
        <v>25</v>
      </c>
      <c r="K6" s="20" t="s">
        <v>26</v>
      </c>
      <c r="L6" s="21" t="s">
        <v>27</v>
      </c>
    </row>
    <row r="7" spans="1:12" ht="30" x14ac:dyDescent="0.25">
      <c r="A7" s="18">
        <v>6</v>
      </c>
      <c r="B7" s="19" t="s">
        <v>37</v>
      </c>
      <c r="C7" s="20" t="s">
        <v>14</v>
      </c>
      <c r="D7" s="20" t="s">
        <v>29</v>
      </c>
      <c r="E7" s="21" t="s">
        <v>38</v>
      </c>
      <c r="F7" s="22">
        <v>1</v>
      </c>
      <c r="G7" s="23"/>
      <c r="H7" s="10">
        <f>Table5[[#This Row],[Količina]]*Table5[[#This Row],[Jedinična cena]]</f>
        <v>0</v>
      </c>
      <c r="I7" s="24" t="s">
        <v>39</v>
      </c>
      <c r="J7" s="20" t="s">
        <v>40</v>
      </c>
      <c r="K7" s="20" t="s">
        <v>41</v>
      </c>
      <c r="L7" s="21" t="s">
        <v>42</v>
      </c>
    </row>
    <row r="8" spans="1:12" ht="30" x14ac:dyDescent="0.25">
      <c r="A8" s="8">
        <v>7</v>
      </c>
      <c r="B8" s="19" t="s">
        <v>43</v>
      </c>
      <c r="C8" s="20" t="s">
        <v>14</v>
      </c>
      <c r="D8" s="20" t="s">
        <v>44</v>
      </c>
      <c r="E8" s="21" t="s">
        <v>45</v>
      </c>
      <c r="F8" s="22">
        <v>1</v>
      </c>
      <c r="G8" s="23"/>
      <c r="H8" s="10">
        <f>Table5[[#This Row],[Količina]]*Table5[[#This Row],[Jedinična cena]]</f>
        <v>0</v>
      </c>
      <c r="I8" s="24" t="s">
        <v>39</v>
      </c>
      <c r="J8" s="20" t="s">
        <v>40</v>
      </c>
      <c r="K8" s="20" t="s">
        <v>41</v>
      </c>
      <c r="L8" s="21" t="s">
        <v>42</v>
      </c>
    </row>
    <row r="9" spans="1:12" x14ac:dyDescent="0.25">
      <c r="A9" s="12" t="s">
        <v>12</v>
      </c>
      <c r="B9" s="13"/>
      <c r="C9" s="13"/>
      <c r="D9" s="13"/>
      <c r="E9" s="14"/>
      <c r="F9" s="16">
        <f>SUBTOTAL(109,Table5[Količina])</f>
        <v>8</v>
      </c>
      <c r="G9" s="17"/>
      <c r="H9" s="15">
        <f>SUBTOTAL(109,Table5[Ukupna cena])</f>
        <v>0</v>
      </c>
      <c r="I9" s="12"/>
      <c r="J9" s="13"/>
      <c r="K9" s="13"/>
      <c r="L9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8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2012-05-21T09:16:08Z</dcterms:modified>
</cp:coreProperties>
</file>