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F12" i="1" l="1"/>
  <c r="H12" i="1" l="1"/>
</calcChain>
</file>

<file path=xl/sharedStrings.xml><?xml version="1.0" encoding="utf-8"?>
<sst xmlns="http://schemas.openxmlformats.org/spreadsheetml/2006/main" count="93" uniqueCount="64">
  <si>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</si>
  <si>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</si>
  <si>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</si>
  <si>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</si>
  <si>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</si>
  <si>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</si>
  <si>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</si>
  <si>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</si>
  <si>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</si>
  <si>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</si>
  <si>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</si>
  <si>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</si>
  <si>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</si>
  <si>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73226</t>
  </si>
  <si>
    <t>Promega</t>
  </si>
  <si>
    <t>#E1960</t>
  </si>
  <si>
    <t xml:space="preserve">Dual-Luciferase® Reporter Assay System 10-Pack  </t>
  </si>
  <si>
    <t>Institut za molekularnu genetiku i genetičko inženjerstvo u Beogradu</t>
  </si>
  <si>
    <t>Vojvode Stepe 444 11000 Beograd</t>
  </si>
  <si>
    <t>Dragica Radojković</t>
  </si>
  <si>
    <t>dragica.radojkovic@gmail.com</t>
  </si>
  <si>
    <t>79117</t>
  </si>
  <si>
    <t>#G7341</t>
  </si>
  <si>
    <t xml:space="preserve">Anti-PARP p85 Fragment pAb </t>
  </si>
  <si>
    <t>Institut za biološka istraživanja `Siniša Stanković` u Beogradu</t>
  </si>
  <si>
    <t>29. novembar 142 11060 Beograd</t>
  </si>
  <si>
    <t>Goran Poznanović</t>
  </si>
  <si>
    <t>goranpoz@ibiss.bg.ac.rs</t>
  </si>
  <si>
    <t>79516</t>
  </si>
  <si>
    <t>#A1360</t>
  </si>
  <si>
    <t xml:space="preserve">pGEM®-T Easy Vector System I  </t>
  </si>
  <si>
    <t>Nataša Kovačević Grujičić</t>
  </si>
  <si>
    <t>grooy@eunet.rs</t>
  </si>
  <si>
    <t>79812</t>
  </si>
  <si>
    <t>#E1910</t>
  </si>
  <si>
    <t xml:space="preserve">Dual Luciferase Reporter Assay System </t>
  </si>
  <si>
    <t>Milena Stevanović</t>
  </si>
  <si>
    <t>stevanov@eunet.rs</t>
  </si>
  <si>
    <t>83753</t>
  </si>
  <si>
    <t xml:space="preserve">pGEM-T easy Vector Systems </t>
  </si>
  <si>
    <t>Branka Vasiljević</t>
  </si>
  <si>
    <t>vasiljb@eunet.rs</t>
  </si>
  <si>
    <t>83754</t>
  </si>
  <si>
    <t>#M1804</t>
  </si>
  <si>
    <t xml:space="preserve">T4 ligase </t>
  </si>
  <si>
    <t>86055</t>
  </si>
  <si>
    <t xml:space="preserve">Dual-Luciferase® Reporter Assay System, 100 assays </t>
  </si>
  <si>
    <t>Institut za nuklearne nauke `Vinča`</t>
  </si>
  <si>
    <t>Mike Petrovića Alasa 12 11001 Beograd</t>
  </si>
  <si>
    <t>Esma Isenovic</t>
  </si>
  <si>
    <t>isenovic@yahoo.com</t>
  </si>
  <si>
    <t>86056</t>
  </si>
  <si>
    <t>#E223</t>
  </si>
  <si>
    <t xml:space="preserve">pRL-SV40 Vector 20μg </t>
  </si>
  <si>
    <t>86057</t>
  </si>
  <si>
    <t>#E1741</t>
  </si>
  <si>
    <t xml:space="preserve">pGL3-Control Vector 20μg </t>
  </si>
  <si>
    <t>87936</t>
  </si>
  <si>
    <t>#G7790</t>
  </si>
  <si>
    <t xml:space="preserve">Apo-ONE® Homogeneous Caspase-3/7 Assay </t>
  </si>
  <si>
    <t>Prirodnomatematički fakultet u Novom Sadu</t>
  </si>
  <si>
    <t>Trg Dositeja Obradovića 3 21000 Novi Sad</t>
  </si>
  <si>
    <t>Gordana Grubor-Lajšić</t>
  </si>
  <si>
    <t>gordana.grubor-lajsic@dbe.uns.ac.rs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</si>
</sst>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2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60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17</v>
      </c>
      <c r="J4" s="20" t="s">
        <v>18</v>
      </c>
      <c r="K4" s="20" t="s">
        <v>31</v>
      </c>
      <c r="L4" s="21" t="s">
        <v>32</v>
      </c>
    </row>
    <row r="5" spans="1:12" ht="60" x14ac:dyDescent="0.25">
      <c r="A5" s="18">
        <v>4</v>
      </c>
      <c r="B5" s="19" t="s">
        <v>33</v>
      </c>
      <c r="C5" s="20" t="s">
        <v>14</v>
      </c>
      <c r="D5" s="20" t="s">
        <v>34</v>
      </c>
      <c r="E5" s="21" t="s">
        <v>35</v>
      </c>
      <c r="F5" s="22">
        <v>1</v>
      </c>
      <c r="G5" s="23"/>
      <c r="H5" s="10">
        <f>Table5[[#This Row],[Količina]]*Table5[[#This Row],[Jedinična cena]]</f>
        <v>0</v>
      </c>
      <c r="I5" s="24" t="s">
        <v>17</v>
      </c>
      <c r="J5" s="20" t="s">
        <v>18</v>
      </c>
      <c r="K5" s="20" t="s">
        <v>36</v>
      </c>
      <c r="L5" s="21" t="s">
        <v>37</v>
      </c>
    </row>
    <row r="6" spans="1:12" ht="60" x14ac:dyDescent="0.25">
      <c r="A6" s="8">
        <v>5</v>
      </c>
      <c r="B6" s="19" t="s">
        <v>38</v>
      </c>
      <c r="C6" s="20" t="s">
        <v>14</v>
      </c>
      <c r="D6" s="20" t="s">
        <v>29</v>
      </c>
      <c r="E6" s="21" t="s">
        <v>39</v>
      </c>
      <c r="F6" s="22">
        <v>1</v>
      </c>
      <c r="G6" s="23"/>
      <c r="H6" s="10">
        <f>Table5[[#This Row],[Količina]]*Table5[[#This Row],[Jedinična cena]]</f>
        <v>0</v>
      </c>
      <c r="I6" s="24" t="s">
        <v>17</v>
      </c>
      <c r="J6" s="20" t="s">
        <v>18</v>
      </c>
      <c r="K6" s="20" t="s">
        <v>40</v>
      </c>
      <c r="L6" s="21" t="s">
        <v>41</v>
      </c>
    </row>
    <row r="7" spans="1:12" ht="60" x14ac:dyDescent="0.25">
      <c r="A7" s="18">
        <v>6</v>
      </c>
      <c r="B7" s="19" t="s">
        <v>42</v>
      </c>
      <c r="C7" s="20" t="s">
        <v>14</v>
      </c>
      <c r="D7" s="20" t="s">
        <v>43</v>
      </c>
      <c r="E7" s="21" t="s">
        <v>44</v>
      </c>
      <c r="F7" s="22">
        <v>1</v>
      </c>
      <c r="G7" s="23"/>
      <c r="H7" s="10">
        <f>Table5[[#This Row],[Količina]]*Table5[[#This Row],[Jedinična cena]]</f>
        <v>0</v>
      </c>
      <c r="I7" s="24" t="s">
        <v>17</v>
      </c>
      <c r="J7" s="20" t="s">
        <v>18</v>
      </c>
      <c r="K7" s="20" t="s">
        <v>40</v>
      </c>
      <c r="L7" s="21" t="s">
        <v>41</v>
      </c>
    </row>
    <row r="8" spans="1:12" ht="30" x14ac:dyDescent="0.25">
      <c r="A8" s="8">
        <v>7</v>
      </c>
      <c r="B8" s="19" t="s">
        <v>45</v>
      </c>
      <c r="C8" s="20" t="s">
        <v>14</v>
      </c>
      <c r="D8" s="20" t="s">
        <v>34</v>
      </c>
      <c r="E8" s="21" t="s">
        <v>46</v>
      </c>
      <c r="F8" s="22">
        <v>1</v>
      </c>
      <c r="G8" s="23"/>
      <c r="H8" s="10">
        <f>Table5[[#This Row],[Količina]]*Table5[[#This Row],[Jedinična cena]]</f>
        <v>0</v>
      </c>
      <c r="I8" s="24" t="s">
        <v>47</v>
      </c>
      <c r="J8" s="20" t="s">
        <v>48</v>
      </c>
      <c r="K8" s="20" t="s">
        <v>49</v>
      </c>
      <c r="L8" s="21" t="s">
        <v>50</v>
      </c>
    </row>
    <row r="9" spans="1:12" ht="30" x14ac:dyDescent="0.25">
      <c r="A9" s="18">
        <v>8</v>
      </c>
      <c r="B9" s="19" t="s">
        <v>51</v>
      </c>
      <c r="C9" s="20" t="s">
        <v>14</v>
      </c>
      <c r="D9" s="20" t="s">
        <v>52</v>
      </c>
      <c r="E9" s="21" t="s">
        <v>53</v>
      </c>
      <c r="F9" s="22">
        <v>1</v>
      </c>
      <c r="G9" s="23"/>
      <c r="H9" s="10">
        <f>Table5[[#This Row],[Količina]]*Table5[[#This Row],[Jedinična cena]]</f>
        <v>0</v>
      </c>
      <c r="I9" s="24" t="s">
        <v>47</v>
      </c>
      <c r="J9" s="20" t="s">
        <v>48</v>
      </c>
      <c r="K9" s="20" t="s">
        <v>49</v>
      </c>
      <c r="L9" s="21" t="s">
        <v>50</v>
      </c>
    </row>
    <row r="10" spans="1:12" ht="30" x14ac:dyDescent="0.25">
      <c r="A10" s="8">
        <v>9</v>
      </c>
      <c r="B10" s="19" t="s">
        <v>54</v>
      </c>
      <c r="C10" s="20" t="s">
        <v>14</v>
      </c>
      <c r="D10" s="20" t="s">
        <v>55</v>
      </c>
      <c r="E10" s="21" t="s">
        <v>56</v>
      </c>
      <c r="F10" s="22">
        <v>1</v>
      </c>
      <c r="G10" s="23"/>
      <c r="H10" s="10">
        <f>Table5[[#This Row],[Količina]]*Table5[[#This Row],[Jedinična cena]]</f>
        <v>0</v>
      </c>
      <c r="I10" s="24" t="s">
        <v>47</v>
      </c>
      <c r="J10" s="20" t="s">
        <v>48</v>
      </c>
      <c r="K10" s="20" t="s">
        <v>49</v>
      </c>
      <c r="L10" s="21" t="s">
        <v>50</v>
      </c>
    </row>
    <row r="11" spans="1:12" ht="45" x14ac:dyDescent="0.25">
      <c r="A11" s="18">
        <v>10</v>
      </c>
      <c r="B11" s="19" t="s">
        <v>57</v>
      </c>
      <c r="C11" s="20" t="s">
        <v>14</v>
      </c>
      <c r="D11" s="20" t="s">
        <v>58</v>
      </c>
      <c r="E11" s="21" t="s">
        <v>59</v>
      </c>
      <c r="F11" s="22">
        <v>2</v>
      </c>
      <c r="G11" s="23"/>
      <c r="H11" s="10">
        <f>Table5[[#This Row],[Količina]]*Table5[[#This Row],[Jedinična cena]]</f>
        <v>0</v>
      </c>
      <c r="I11" s="24" t="s">
        <v>60</v>
      </c>
      <c r="J11" s="20" t="s">
        <v>61</v>
      </c>
      <c r="K11" s="20" t="s">
        <v>62</v>
      </c>
      <c r="L11" s="21" t="s">
        <v>63</v>
      </c>
    </row>
    <row r="12" spans="1:12" x14ac:dyDescent="0.25">
      <c r="A12" s="12" t="s">
        <v>12</v>
      </c>
      <c r="B12" s="13"/>
      <c r="C12" s="13"/>
      <c r="D12" s="13"/>
      <c r="E12" s="14"/>
      <c r="F12" s="16">
        <f>SUBTOTAL(109,Table5[Količina])</f>
        <v>11</v>
      </c>
      <c r="G12" s="17"/>
      <c r="H12" s="15">
        <f>SUBTOTAL(109,Table5[Ukupna cena])</f>
        <v>0</v>
      </c>
      <c r="I12" s="12"/>
      <c r="J12" s="13"/>
      <c r="K12" s="13"/>
      <c r="L12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1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2012-05-18T14:42:47Z</dcterms:modified>
</cp:coreProperties>
</file>