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7" r:id="rId2"/>
  </sheets>
  <calcPr calcId="145621"/>
</workbook>
</file>

<file path=xl/calcChain.xml><?xml version="1.0" encoding="utf-8"?>
<calcChain xmlns="http://schemas.openxmlformats.org/spreadsheetml/2006/main">
  <c r="G11" i="17" l="1"/>
  <c r="G9" i="17"/>
  <c r="F3" i="17" s="1"/>
  <c r="G7" i="17"/>
  <c r="E2" i="17" l="1"/>
  <c r="G1" i="17"/>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<sst xmlns="http://schemas.openxmlformats.org/spreadsheetml/2006/main" count="23" uniqueCount="23">
  <si>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</si>
  <si>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</si>
  <si>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</si>
  <si>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</si>
  <si>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</si>
  <si>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</si>
  <si>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</si>
  <si>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</si>
  <si>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</si>
  <si>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</si>
  <si>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</si>
  <si>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</si>
  <si>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</si>
  <si>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</si>
  <si>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</si>
  <si>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8</t>
  </si>
  <si>
    <t>Gas chromatrography</t>
  </si>
  <si>
    <t>Portable Gas Chromatograph</t>
  </si>
  <si>
    <t>Gas chromatograph</t>
  </si>
  <si>
    <t>TOTAL DAP PRICE OF LOT No8:</t>
  </si>
  <si>
    <t>Gas Chromatograph Specification with FID and ECD and autosampler – 1 unit
1. Gas Chromatograph specification:
Temperature range: From  4 °C above ambient up to 450 °C
Oven ramp rates: 2 °C/sec up to 110 °C
Oven ramps/plateaus At least 15 ramps and 16 plateaus
Split/splitless inlet – 2 pcs Split/Splitless capillary GC inlet with bac-pressure control, pressure range up to 100 psi, pressure presicion  0.001 psi
Max temperature – up to 400°C
Flame ionization detector – 1 pcs Flame ionization detector  with electronic pneumatic control for all detector gases – Air, H2, and make-up gas. 
Linearity – up to  107
Minimum limit of detection &lt; 1.5 pg C/s and better
Data rate: up to 500 Hz
Electron capture detector – 1 pcs ECD Linear dynamic range: &gt; 5 × 104 with lindane
ECD Minimum detectable level:&lt; 6 fg/mL lindane
Diagnostic and GLP feature Extensive diagnostics, error detection and reporting through GC software; continuous tracking of instrument usage with pre-defined and user settable limits and feedback messages. Electronic records of maintenance and errors.
2. Autosampler specification:
Vial capacity Up to 294 x 2ml viala; up to 96 10ml/20ml viala
Injection mode Liquid and headspace
Syringe volume Liquid from 1.2 µl - 500 µl
Headspace from 1ml – 5 ml
Software control Fully integrated into GC software
3. Software for full instrument control including autosampler, data analysis and report generation.
4. Brand name PC with monitor and laserjet printer according to the manufacturers specification and recommendation.
Delivery address:Univerzitet Edukons, VOJVODE PUTNIKA bb, 21 208 SREMSKA KAMENICA</t>
  </si>
  <si>
    <t>Fully transportable GC/SAW designed to speciate and quantify organic compounds. Supplied with rechargeable lithium ion battery.  
Analysis Time 5 – 60 seconds Recycle Time 30 seconds minimum
Precision and Accuracy Standard Deviation &lt;2% Sensitivity Can analyze vapors in 10 seconds with sensitivity in parts-per-billion for many compounds. Detects hydrocarbons in the range of C4 – C25. Sensitivity will vary by compound sampling time, matrix, interferences and detector temperature settings. Sampling Internal Sample Pump Sample Introduction: ~.5 ml/second Time programmable : 1-300 seconds Compound Identification Automatic with user calibration Communications
RS-232 between controller and 4300. Bluetooth or RS-232, user selectable
Dimensions Head Weight 5.7 lbs 2.6 kg Length 12.5 in 31.8 cm
Width 4.3 in 10.9 cm Height 6.8 in 17.3 cm Support Weight 18.7 lbs 8.5 kg
Length 12.5 in 31.8 cm Width 9.7 in 26.4 cm Height 5.8 in 14.5 cm
Charger Weight 7.7 lbs 3.5 kg Length 13.5 in 34.25 cm Width 9.7 in 14 cm
Height 3.7 in 9.5 cm Environmental Conditions Operating Temperature Range: 32oF to 105oF (0oC to 40oC) Relative Humidity: 0 – 95% noncondensing Power Battery Pack: 28VDC, 16 AHr – Lithium-Ion (5 hr use typical) Charger Power 100 – 127 VAC at 3 amps – 50/60Hz 200 – 240 VAC at 1.5 amps – 50/60 Hz Column Limits 35oC to 225oC – depending on column Column Ramping Ramped from 0 – 18oC/second Carrier Gas
Helium (Min. 99.999% Purity, #6) Typical usage is 300 tests per day on one helium charge Helium (Replaceable Cylinder), 95cc at 17.6 MPz (2560 psi).Typical usage: 200-300 tests Detector Surface Acoustic Wave (SAW)
Quartz microbalance Dynamic Range: 2 x 105 Temperature: 0oC to 150oC,
programmable Inlet Connection: Stainless Steel LUER inlet port Temperature: 50oC to 200oC System Controller Software Intel Pentium 100 MHz or better processor Minimum: 16MB RAM 1GB Hard Drive Microsoft Windows (any version) Hardware - Vapor Analyzer  Hardware - Tools for Vapor Analyzers Sampler Injector Kit (includes Alkane Solution) 
Accessories System Controller (with RS232 Serial Port). Preloaded with MicroSense User kits User Tool Kits Supplies Columns (VOC) - DB-624 and DB5  Saw Detector  replaceable cylinders (100 cylinders) Cases Custom Rolling Case Training and services Training at Company for several days including travel and accomodation of our researcher 
Delivery address:Institut za biološka istraživanja `Siniša Stanković` u Beogradu,  Bulevar despota Stefana br. 142, 11 000 Beograd</t>
  </si>
  <si>
    <t>GC Oven Max Oven Temperature 450o C Temp Ramps 32 ramps with 33 isothermal holds Cool - Down Rate 450oC to 50oC in 4 min Maximum achivable temperature ramp 125 °C/min Injector S/SL  Split Ratio Up to 12500:1 Maximum Temperature 400° C Column suitability Capillary columns (50 μm to 530 μm i.d.)Inj / GC detectors max Upgrade Options Possibility (in sum) up to 2 Injectors and 3 Detectors (one of them mass spectrometer described below).  Modular injector and detectors and fast changing of injector and detecor modules. Carrier Gas Control  Carrier gas control precision 0.001 psi Mode Constant and programmed pressures and flows Pressure Range 0–1000 kPa Mass spectrometer Analyzer Single Quadrupole EI Scan Sensitivity 1ul of 1pg/ul OFN produces S/N 450:1 for m/z 272 in scanning range 50-300u  with helium as carrier gas Positive  CI Scan Sensitivity 1µL of 100pg/µL benzophenone will give 300:1 RMS S/N at m/z 183 Negative CI Scan Sensitivity 2µL of 100 fg/µL ctafluoronaphthalene (OFN) will give 600:1 S/N at m/z 272 Source EI and CI in one source. Changing beetween ionization techniques (EI/CI) without removing source. Easily maintenance  without breaking a vacuum, proceudure should take time in several minutes Ionization EI  with full scan, SIM, and sequential full scan/SIM. Chemical ionization, including PCI, NCI scans in a single injection. EI/CI combination.Electron Energy Range 0-150 eV Emission current up to 350uA Filament 2 filaments Mass filter Dual stage mass filter with off-axis ion guide Mass Analyzer  Mass range  1.5-1050 u  with unit mass resolution or better Scan Features  Scan rate (amu/sec) Better than 11.000 u/sec Full Scan YES SIM YES Segment Scan Up to 10 Detector  General  discrete dynode electron multiplier and electrometer Linearity 0-60µA or better Pump  Pumps Turbomolecular pump more than 230l/s He and machanical pump Reagent Gas  Software-switchable dual reagent gas with digital flow control Autosampler  Sample capacity 105 samples Vial capacity 2ml / 105 vials Injections/vial 0-99
Injection volume 5 μL Syringes Standard: 10 μL Syringe Rinsing Pre and/or Post injection, Solvent selection (Single or combined mode), Sample pre-washes, Bubble elimination SOWTWARE and PC with monitor  Complete computer control of parameters for GC, mass spectrometer and liquid autosampler. Real time data analysis. Software, specialized for environmental  laboratories. Latest realesed NIST library. Complete audit trail for GLP and QC purposes-records on who changed what, when and why.  Brand name PC with flat monitor.
Delivery address:Institut za nuklearne nauke `Vinča`, Mihajla Petrovića Alasa 12-14, 11351 Beograd-Vinča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</si>
</sst>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9">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1</xdr:row>
          <xdr:rowOff>0</xdr:rowOff>
        </xdr:to>
        <xdr:sp macro="" textlink="">
          <xdr:nvSpPr>
            <xdr:cNvPr id="16385" name="Drop Down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topLeftCell="B11" zoomScale="85" zoomScaleNormal="85" workbookViewId="0">
      <selection activeCell="B12" sqref="B12"/>
    </sheetView>
  </sheetViews>
  <sheetFormatPr defaultRowHeight="12.75" x14ac:dyDescent="0.2"/>
  <cols>
    <col min="1" max="1" width="7.5703125" style="1" customWidth="1"/>
    <col min="2" max="2" width="9" style="1" customWidth="1"/>
    <col min="3" max="3" width="62.42578125" style="1" customWidth="1"/>
    <col min="4" max="4" width="32.7109375" style="1" customWidth="1"/>
    <col min="5" max="5" width="7.5703125" style="1" customWidth="1"/>
    <col min="6" max="6" width="12.7109375" style="1" customWidth="1"/>
    <col min="7" max="7" width="14.140625" style="1" customWidth="1"/>
    <col min="8" max="16384" width="9.140625" style="1"/>
  </cols>
  <sheetData>
    <row r="1" spans="1:7" ht="22.5" customHeight="1" x14ac:dyDescent="0.2">
      <c r="A1" s="11" t="s">
        <v>15</v>
      </c>
      <c r="B1" s="12" t="s">
        <v>11</v>
      </c>
      <c r="C1" s="13" t="s">
        <v>12</v>
      </c>
      <c r="D1" s="14" t="s">
        <v>19</v>
      </c>
      <c r="E1" s="45"/>
      <c r="F1" s="46"/>
      <c r="G1" s="15">
        <f>SUM(F3+F4)</f>
        <v>0</v>
      </c>
    </row>
    <row r="2" spans="1:7" ht="19.5" customHeight="1" x14ac:dyDescent="0.2">
      <c r="A2" s="47"/>
      <c r="B2" s="48"/>
      <c r="C2" s="49"/>
      <c r="D2" s="31"/>
      <c r="E2" s="56">
        <f>SUM(G7,G9,G11)</f>
        <v>0</v>
      </c>
      <c r="F2" s="57"/>
      <c r="G2" s="32"/>
    </row>
    <row r="3" spans="1:7" ht="15.75" customHeight="1" x14ac:dyDescent="0.2">
      <c r="A3" s="50"/>
      <c r="B3" s="51"/>
      <c r="C3" s="52"/>
      <c r="D3" s="16" t="s">
        <v>4</v>
      </c>
      <c r="E3" s="17"/>
      <c r="F3" s="33">
        <f>G7+G9+G11</f>
        <v>0</v>
      </c>
      <c r="G3" s="18" t="s">
        <v>13</v>
      </c>
    </row>
    <row r="4" spans="1:7" ht="14.25" customHeight="1" thickBot="1" x14ac:dyDescent="0.25">
      <c r="A4" s="53"/>
      <c r="B4" s="54"/>
      <c r="C4" s="55"/>
      <c r="D4" s="19" t="s">
        <v>7</v>
      </c>
      <c r="E4" s="20"/>
      <c r="F4" s="21"/>
      <c r="G4" s="22"/>
    </row>
    <row r="5" spans="1:7" s="2" customFormat="1" ht="14.25" thickBot="1" x14ac:dyDescent="0.25">
      <c r="A5" s="23"/>
      <c r="B5" s="23"/>
      <c r="C5" s="23"/>
      <c r="D5" s="24"/>
      <c r="E5" s="25"/>
      <c r="F5" s="25"/>
      <c r="G5" s="26"/>
    </row>
    <row r="6" spans="1:7" ht="26.25" thickBot="1" x14ac:dyDescent="0.25">
      <c r="A6" s="27" t="s">
        <v>2</v>
      </c>
      <c r="B6" s="28" t="s">
        <v>14</v>
      </c>
      <c r="C6" s="29" t="s">
        <v>0</v>
      </c>
      <c r="D6" s="28" t="s">
        <v>1</v>
      </c>
      <c r="E6" s="28" t="s">
        <v>6</v>
      </c>
      <c r="F6" s="37" t="s">
        <v>5</v>
      </c>
      <c r="G6" s="30" t="s">
        <v>3</v>
      </c>
    </row>
    <row r="7" spans="1:7" x14ac:dyDescent="0.2">
      <c r="A7" s="4">
        <v>1</v>
      </c>
      <c r="B7" s="58" t="s">
        <v>16</v>
      </c>
      <c r="C7" s="58"/>
      <c r="D7" s="58"/>
      <c r="E7" s="5">
        <v>1</v>
      </c>
      <c r="F7" s="35">
        <v>0</v>
      </c>
      <c r="G7" s="6">
        <f>F7*E7</f>
        <v>0</v>
      </c>
    </row>
    <row r="8" spans="1:7" ht="348.75" customHeight="1" thickBot="1" x14ac:dyDescent="0.25">
      <c r="A8" s="7"/>
      <c r="B8" s="10">
        <v>643</v>
      </c>
      <c r="C8" s="34" t="s">
        <v>20</v>
      </c>
      <c r="D8" s="41"/>
      <c r="E8" s="8"/>
      <c r="F8" s="36"/>
      <c r="G8" s="9"/>
    </row>
    <row r="9" spans="1:7" ht="15" customHeight="1" x14ac:dyDescent="0.2">
      <c r="A9" s="4">
        <v>2</v>
      </c>
      <c r="B9" s="58" t="s">
        <v>17</v>
      </c>
      <c r="C9" s="58"/>
      <c r="D9" s="58"/>
      <c r="E9" s="5">
        <v>1</v>
      </c>
      <c r="F9" s="35">
        <v>0</v>
      </c>
      <c r="G9" s="6">
        <f>E9*F9</f>
        <v>0</v>
      </c>
    </row>
    <row r="10" spans="1:7" ht="409.5" customHeight="1" thickBot="1" x14ac:dyDescent="0.25">
      <c r="A10" s="7"/>
      <c r="B10" s="10">
        <v>1669</v>
      </c>
      <c r="C10" s="34" t="s">
        <v>21</v>
      </c>
      <c r="D10" s="41"/>
      <c r="E10" s="8"/>
      <c r="F10" s="36"/>
      <c r="G10" s="9"/>
    </row>
    <row r="11" spans="1:7" x14ac:dyDescent="0.2">
      <c r="A11" s="4">
        <v>3</v>
      </c>
      <c r="B11" s="58" t="s">
        <v>18</v>
      </c>
      <c r="C11" s="58"/>
      <c r="D11" s="58"/>
      <c r="E11" s="5">
        <v>1</v>
      </c>
      <c r="F11" s="35">
        <v>0</v>
      </c>
      <c r="G11" s="6">
        <f>E11*F11</f>
        <v>0</v>
      </c>
    </row>
    <row r="12" spans="1:7" ht="395.25" customHeight="1" thickBot="1" x14ac:dyDescent="0.25">
      <c r="A12" s="38"/>
      <c r="B12" s="39">
        <v>4276</v>
      </c>
      <c r="C12" s="40" t="s">
        <v>22</v>
      </c>
      <c r="D12" s="41"/>
      <c r="E12" s="42"/>
      <c r="F12" s="44"/>
      <c r="G12" s="43"/>
    </row>
  </sheetData>
  <mergeCells count="6">
    <mergeCell ref="B11:D11"/>
    <mergeCell ref="E1:F1"/>
    <mergeCell ref="A2:C4"/>
    <mergeCell ref="E2:F2"/>
    <mergeCell ref="B7:D7"/>
    <mergeCell ref="B9:D9"/>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4</xdr:col>
                    <xdr:colOff>38100</xdr:colOff>
                    <xdr:row>0</xdr:row>
                    <xdr:rowOff>28575</xdr:rowOff>
                  </from>
                  <to>
                    <xdr:col>5</xdr:col>
                    <xdr:colOff>714375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2012-08-06T07:54:21Z</dcterms:modified>
</cp:coreProperties>
</file>