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11" r:id="rId2"/>
  </sheets>
  <calcPr calcId="145621"/>
</workbook>
</file>

<file path=xl/calcChain.xml><?xml version="1.0" encoding="utf-8"?>
<calcChain xmlns="http://schemas.openxmlformats.org/spreadsheetml/2006/main">
  <c r="E2" i="11" l="1"/>
  <c r="F3" i="11"/>
  <c r="G11" i="11"/>
  <c r="G9" i="11" l="1"/>
  <c r="G7" i="11"/>
  <c r="G1" i="11"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<sst xmlns="http://schemas.openxmlformats.org/spreadsheetml/2006/main" count="23" uniqueCount="22">
  <si>
    <t>Technical Specification Requested</t>
  </si>
  <si>
    <t>Technical Specification Offered</t>
  </si>
  <si>
    <t>Line item No.</t>
  </si>
  <si>
    <t>Total Price per line item</t>
  </si>
  <si>
    <t>Total EXW price</t>
  </si>
  <si>
    <t>EXW Unit price</t>
  </si>
  <si>
    <t>QTY</t>
  </si>
  <si>
    <t>Shipping, handling and insurance</t>
  </si>
  <si>
    <t>LOT 3</t>
  </si>
  <si>
    <t>EUR</t>
  </si>
  <si>
    <t>USD</t>
  </si>
  <si>
    <t>RSD</t>
  </si>
  <si>
    <t>Bidder:</t>
  </si>
  <si>
    <t xml:space="preserve">  </t>
  </si>
  <si>
    <t>Date:</t>
  </si>
  <si>
    <t>Reference No.</t>
  </si>
  <si>
    <t>CHNS analyzer</t>
  </si>
  <si>
    <t xml:space="preserve">CHNS Elemental Analyzer </t>
  </si>
  <si>
    <t>TOTAL DAP PRICE OF LOT No3:</t>
  </si>
  <si>
    <t>The CHNS analyzer should have the following specifications:
• The instrument should be able to perform the analysis of soil, sediments, and organic materials
• The instrument should have the capability to run using either Helium or Argon as the carrier gas and Oxygen as Combustion gas
• Furnace temperature at Combustion zone: 100 - 1200°C
• Accuracy: &lt; 0.3 %
• Sample Size: Typically 1-5 mg; up to 500 mg for samples with low carbon content
• Analysis Time: 5 - 10 minutes for CHNS
• Detection range:
C: 0-40mg (or 100%)
N: 0-15 mg (or 100%)
H: 0-3 mg (or 100%)
S: 0-6 mg (or 100%)
• Standard Deviation :≤0.1% of absolute
• Simultaneous CHNS analyzer with one sample intake
• Controller: Fully automated PC controlled; Software should be capable of full instrument control, data acquisition, processing, reprocessing, reporting
• Automatic leak detection using the software
• Auto sampler
• Kit for 2000 analyses CHNS / NCS / S (with Prepacked Quartz reactor)
Delivery address:Poljoprivredni fakultet u Beogradu,  Nemanjina 6, 11080 Zemun</t>
  </si>
  <si>
    <t>Technical requirements:
1) Quantitative sample digestion at up to 1200°C (1800°C at the point of
combustion when tin foil is used).
2) Furnace warranty of 10 years.
3) Injection of oxygen directly to the sample.
4) Combustion system that not require special catalysts.
5) Easy ash removal from the combustion system.
6) Multiple analysis modes.
7) Auto-sampler with up to 80 positions.
8) Sample weighing range from 1 mg to 800 mg, up to 10 mg organic
matter.
9) Range of element concentrations: 0-7 mg C, 0-2 mg N or S; high C:N
ratio .
10) Separation of gaseous components with one TPD (Temperature
Programmed Desorption).
11) Automated optimization of the time per analysis.
12) Matrix independent and long lifetime multipoint calibration.
13) Helium or Argon carrier gas.
14) Instrument control with a standard PC.
15) Power supply: 230 V, 50-60 Hz
16) Maximal power of up to 2.0 kW.
17) Maximal weight of up to 65 kg.
18) Free kit (including tin/aluminum capsules) for at least 1000 analyses.
19) Sample former with pressing tool.                                                                                                                                                  Delivery address:Institut za multidisciplinarna istraživanja u Beogradu,  Kneza Viseslava 1, 11030 Beograd</t>
  </si>
  <si>
    <t>Fully Automated PC Controlled CHNS Elemental Analyzer should be able to analyze soil, sediments, organic materials and fertilizers.
1. Operating modes for measurement: CHNS, CHN, CNS, CN, N, S.
2. Simultaneous C.H.N.S analysis with one sample intake.
3. Analyzer must must be able to analyze true macro samples up to 200 mg organic substance or 1.5 g soil.
4. Upper limits of detection of absolute element contents must be 
C: 150 mg
N: 100 mg
H: 15 mg
S: 18 mg
5. Gases must be separated by  purge &amp; trap technology by independent purge &amp; trap columns for CO2, H2O and SO2, while N2 goes directly to detector; detector is TCD  - Thermal Conductivity Detector.
6. Mass flow controller positioned before detector to ensure stable flow of resulting gases
7. Auto sampler for 60 macro or 120 small samples.
8. Possibility of use of Argon as carrier gas for cost saving and availability reasons.
9. Software should be windows based and should have display actual pressures, flow rates, temperatures, number of samples analyzed with the provision for setting maintenance interval with monitoring of maintenance cycle.
10. The instrument should be supplied with appropriate analytical balance (resolution 0.1 mg; taring range 2000 mg) and interface to analyzer for direct transmission of weighing data.
11. Computer and Printer should also be offered for running the equipment. Specifications for Computer and Printer : Intel PentiumCore2 dual with 2 GB RAM, 500 GB HDD, DVD Drive , 18” TFT monitor.,optical mouse, key board and Laser printer.
12. Required spares kit for 3 years trouble free operation to be quoted.
13. Voltage stabilizer should be quoted.
14. Vendor should clearly mention the after sales local service and parts availability and also list of other users to be provided.
15. At least one year warranty period from the date of installation should be quoted. 
Delivery address:  Poljoprivredni fakultet u Novom Sadu, Trg Dositeja Obrdovića8, 21000 Novi Sad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</si>
</sst>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s>
  <cellStyleXfs count="1">
    <xf numFmtId="0" fontId="0" fillId="0" borderId="0"/>
  </cellStyleXfs>
  <cellXfs count="64">
    <xf numFmtId="0" fontId="0" fillId="0" borderId="0" xfId="0"/>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1" fontId="10" fillId="3" borderId="22" xfId="0" applyNumberFormat="1" applyFont="1" applyFill="1" applyBorder="1" applyAlignment="1" applyProtection="1">
      <alignment horizontal="center" vertical="top"/>
    </xf>
    <xf numFmtId="0" fontId="13" fillId="3" borderId="28" xfId="0" applyFont="1" applyFill="1" applyBorder="1" applyAlignment="1" applyProtection="1">
      <alignment vertical="top"/>
    </xf>
    <xf numFmtId="0" fontId="15" fillId="2" borderId="2" xfId="0" applyFont="1" applyFill="1" applyBorder="1" applyAlignment="1" applyProtection="1">
      <alignment horizontal="right" vertical="top" wrapText="1"/>
    </xf>
    <xf numFmtId="0" fontId="13" fillId="3" borderId="0" xfId="0" applyFont="1" applyFill="1" applyAlignment="1" applyProtection="1">
      <alignment vertical="top"/>
    </xf>
    <xf numFmtId="4" fontId="10" fillId="0" borderId="2" xfId="0" applyNumberFormat="1" applyFont="1" applyFill="1" applyBorder="1" applyAlignment="1" applyProtection="1">
      <alignment horizontal="right" vertical="top"/>
      <protection locked="0"/>
    </xf>
    <xf numFmtId="1" fontId="10" fillId="3" borderId="14" xfId="0" applyNumberFormat="1" applyFont="1" applyFill="1" applyBorder="1" applyAlignment="1" applyProtection="1">
      <alignment horizontal="left" vertical="top"/>
    </xf>
    <xf numFmtId="1" fontId="10" fillId="3" borderId="29"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ctrlProps/ctrlProp2.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381000</xdr:colOff>
          <xdr:row>0</xdr:row>
          <xdr:rowOff>142875</xdr:rowOff>
        </xdr:to>
        <xdr:sp macro="" textlink="">
          <xdr:nvSpPr>
            <xdr:cNvPr id="10253" name="Drop Down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419100</xdr:colOff>
          <xdr:row>0</xdr:row>
          <xdr:rowOff>133350</xdr:rowOff>
        </xdr:to>
        <xdr:sp macro="" textlink="">
          <xdr:nvSpPr>
            <xdr:cNvPr id="10268" name="Drop Down 28" hidden="1">
              <a:extLst>
                <a:ext uri="{63B3BB69-23CF-44E3-9099-C40C66FF867C}">
                  <a14:compatExt spid="_x0000_s1026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1" t="s">
        <v>9</v>
      </c>
      <c r="D1">
        <v>1</v>
      </c>
      <c r="E1">
        <v>1</v>
      </c>
      <c r="F1">
        <v>1</v>
      </c>
      <c r="G1">
        <v>1</v>
      </c>
      <c r="H1">
        <v>1</v>
      </c>
      <c r="I1">
        <v>1</v>
      </c>
    </row>
    <row r="2" spans="1:9" x14ac:dyDescent="0.2">
      <c r="A2" s="1" t="s">
        <v>10</v>
      </c>
    </row>
    <row r="3" spans="1:9" x14ac:dyDescent="0.2">
      <c r="A3" s="1" t="s">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
  <sheetViews>
    <sheetView tabSelected="1" topLeftCell="A11" zoomScale="85" zoomScaleNormal="85" workbookViewId="0">
      <selection activeCell="C12" sqref="C12"/>
    </sheetView>
  </sheetViews>
  <sheetFormatPr defaultRowHeight="12.75" x14ac:dyDescent="0.2"/>
  <cols>
    <col min="1" max="1" width="7" customWidth="1"/>
    <col min="2" max="2" width="10.140625" customWidth="1"/>
    <col min="3" max="3" width="80.140625" customWidth="1"/>
    <col min="4" max="4" width="27.28515625" customWidth="1"/>
    <col min="5" max="5" width="7" customWidth="1"/>
    <col min="6" max="6" width="7.140625" customWidth="1"/>
    <col min="7" max="7" width="7.28515625" customWidth="1"/>
  </cols>
  <sheetData>
    <row r="1" spans="1:7" ht="25.5" x14ac:dyDescent="0.2">
      <c r="A1" s="10" t="s">
        <v>8</v>
      </c>
      <c r="B1" s="11" t="s">
        <v>12</v>
      </c>
      <c r="C1" s="12" t="s">
        <v>13</v>
      </c>
      <c r="D1" s="44" t="s">
        <v>18</v>
      </c>
      <c r="E1" s="50"/>
      <c r="F1" s="51"/>
      <c r="G1" s="13">
        <f>SUM(F3+F4)</f>
        <v>0</v>
      </c>
    </row>
    <row r="2" spans="1:7" ht="13.5" x14ac:dyDescent="0.2">
      <c r="A2" s="52"/>
      <c r="B2" s="53"/>
      <c r="C2" s="54"/>
      <c r="D2" s="29"/>
      <c r="E2" s="61">
        <f>SUM(G7,G9,G11)</f>
        <v>0</v>
      </c>
      <c r="F2" s="62"/>
      <c r="G2" s="30"/>
    </row>
    <row r="3" spans="1:7" ht="13.5" x14ac:dyDescent="0.2">
      <c r="A3" s="55"/>
      <c r="B3" s="56"/>
      <c r="C3" s="57"/>
      <c r="D3" s="14" t="s">
        <v>4</v>
      </c>
      <c r="E3" s="15"/>
      <c r="F3" s="31">
        <f>G7+G9+G11</f>
        <v>0</v>
      </c>
      <c r="G3" s="16" t="s">
        <v>14</v>
      </c>
    </row>
    <row r="4" spans="1:7" ht="14.25" thickBot="1" x14ac:dyDescent="0.25">
      <c r="A4" s="58"/>
      <c r="B4" s="59"/>
      <c r="C4" s="60"/>
      <c r="D4" s="17" t="s">
        <v>7</v>
      </c>
      <c r="E4" s="18"/>
      <c r="F4" s="19"/>
      <c r="G4" s="20"/>
    </row>
    <row r="5" spans="1:7" ht="14.25" thickBot="1" x14ac:dyDescent="0.25">
      <c r="A5" s="21"/>
      <c r="B5" s="21"/>
      <c r="C5" s="21"/>
      <c r="D5" s="22"/>
      <c r="E5" s="23"/>
      <c r="F5" s="23"/>
      <c r="G5" s="24"/>
    </row>
    <row r="6" spans="1:7" ht="51.75" thickBot="1" x14ac:dyDescent="0.25">
      <c r="A6" s="25" t="s">
        <v>2</v>
      </c>
      <c r="B6" s="26" t="s">
        <v>15</v>
      </c>
      <c r="C6" s="27" t="s">
        <v>0</v>
      </c>
      <c r="D6" s="26" t="s">
        <v>1</v>
      </c>
      <c r="E6" s="35" t="s">
        <v>6</v>
      </c>
      <c r="F6" s="35" t="s">
        <v>5</v>
      </c>
      <c r="G6" s="28" t="s">
        <v>3</v>
      </c>
    </row>
    <row r="7" spans="1:7" x14ac:dyDescent="0.2">
      <c r="A7" s="2">
        <v>1</v>
      </c>
      <c r="B7" s="63" t="s">
        <v>16</v>
      </c>
      <c r="C7" s="63"/>
      <c r="D7" s="63"/>
      <c r="E7" s="42">
        <v>1</v>
      </c>
      <c r="F7" s="33">
        <v>0</v>
      </c>
      <c r="G7" s="4">
        <f>F7*E7</f>
        <v>0</v>
      </c>
    </row>
    <row r="8" spans="1:7" ht="270.75" customHeight="1" thickBot="1" x14ac:dyDescent="0.25">
      <c r="A8" s="5"/>
      <c r="B8" s="9">
        <v>610</v>
      </c>
      <c r="C8" s="32" t="s">
        <v>19</v>
      </c>
      <c r="D8" s="6"/>
      <c r="E8" s="7"/>
      <c r="F8" s="34"/>
      <c r="G8" s="8"/>
    </row>
    <row r="9" spans="1:7" x14ac:dyDescent="0.2">
      <c r="A9" s="2">
        <v>2</v>
      </c>
      <c r="B9" s="63" t="s">
        <v>17</v>
      </c>
      <c r="C9" s="63"/>
      <c r="D9" s="63"/>
      <c r="E9" s="3">
        <v>1</v>
      </c>
      <c r="F9" s="33">
        <v>0</v>
      </c>
      <c r="G9" s="4">
        <f>E9*F9</f>
        <v>0</v>
      </c>
    </row>
    <row r="10" spans="1:7" ht="301.5" customHeight="1" thickBot="1" x14ac:dyDescent="0.25">
      <c r="A10" s="36"/>
      <c r="B10" s="37">
        <v>1782</v>
      </c>
      <c r="C10" s="38" t="s">
        <v>20</v>
      </c>
      <c r="D10" s="39"/>
      <c r="E10" s="40"/>
      <c r="F10" s="43"/>
      <c r="G10" s="41"/>
    </row>
    <row r="11" spans="1:7" x14ac:dyDescent="0.2">
      <c r="A11" s="2">
        <v>3</v>
      </c>
      <c r="B11" s="47" t="s">
        <v>16</v>
      </c>
      <c r="C11" s="48"/>
      <c r="D11" s="49"/>
      <c r="E11" s="3">
        <v>1</v>
      </c>
      <c r="F11" s="46">
        <v>0</v>
      </c>
      <c r="G11" s="4">
        <f>E11*F11</f>
        <v>0</v>
      </c>
    </row>
    <row r="12" spans="1:7" ht="336.75" customHeight="1" x14ac:dyDescent="0.2">
      <c r="A12" s="5"/>
      <c r="B12" s="9">
        <v>8064</v>
      </c>
      <c r="C12" s="32" t="s">
        <v>21</v>
      </c>
      <c r="D12" s="6"/>
      <c r="E12" s="7"/>
      <c r="F12" s="45"/>
      <c r="G12" s="8"/>
    </row>
  </sheetData>
  <mergeCells count="6">
    <mergeCell ref="B11:D11"/>
    <mergeCell ref="E1:F1"/>
    <mergeCell ref="A2:C4"/>
    <mergeCell ref="E2:F2"/>
    <mergeCell ref="B7:D7"/>
    <mergeCell ref="B9:D9"/>
  </mergeCells>
  <pageMargins left="0.23622047244094491" right="0.23622047244094491" top="0.51181102362204722" bottom="0.51181102362204722" header="0.23622047244094491" footer="0.23622047244094491"/>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3" r:id="rId4" name="Drop Down 13">
              <controlPr defaultSize="0" autoLine="0" autoPict="0">
                <anchor moveWithCells="1">
                  <from>
                    <xdr:col>4</xdr:col>
                    <xdr:colOff>38100</xdr:colOff>
                    <xdr:row>0</xdr:row>
                    <xdr:rowOff>0</xdr:rowOff>
                  </from>
                  <to>
                    <xdr:col>5</xdr:col>
                    <xdr:colOff>381000</xdr:colOff>
                    <xdr:row>0</xdr:row>
                    <xdr:rowOff>142875</xdr:rowOff>
                  </to>
                </anchor>
              </controlPr>
            </control>
          </mc:Choice>
        </mc:AlternateContent>
        <mc:AlternateContent xmlns:mc="http://schemas.openxmlformats.org/markup-compatibility/2006">
          <mc:Choice Requires="x14">
            <control shapeId="10268" r:id="rId5" name="Drop Down 28">
              <controlPr defaultSize="0" autoLine="0" autoPict="0">
                <anchor moveWithCells="1">
                  <from>
                    <xdr:col>4</xdr:col>
                    <xdr:colOff>38100</xdr:colOff>
                    <xdr:row>0</xdr:row>
                    <xdr:rowOff>0</xdr:rowOff>
                  </from>
                  <to>
                    <xdr:col>5</xdr:col>
                    <xdr:colOff>419100</xdr:colOff>
                    <xdr:row>0</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2012-09-14T07:37:47Z</dcterms:modified>
</cp:coreProperties>
</file>