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9040" windowHeight="16440"/>
  </bookViews>
  <sheets>
    <sheet name="Sheet10" sheetId="1" r:id="rId1"/>
  </sheets>
  <definedNames>
    <definedName name="_xlnm._FilterDatabase" localSheetId="0" hidden="1">Sheet10!$A$1:$L$51</definedName>
  </definedNames>
  <calcPr calcId="145621"/>
</workbook>
</file>

<file path=xl/calcChain.xml><?xml version="1.0" encoding="utf-8"?>
<calcChain xmlns="http://schemas.openxmlformats.org/spreadsheetml/2006/main">
  <c r="H3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H5" i="1"/>
  <c r="H6" i="1"/>
  <c r="H4" i="1"/>
  <c r="H2" i="1"/>
  <c r="H49" i="1"/>
  <c r="H36" i="1"/>
  <c r="H30" i="1"/>
  <c r="H48" i="1"/>
  <c r="H51" i="1"/>
  <c r="H50" i="1"/>
  <c r="H18" i="1"/>
  <c r="H34" i="1"/>
  <c r="H7" i="1"/>
  <c r="H20" i="1"/>
  <c r="H33" i="1"/>
  <c r="H10" i="1"/>
  <c r="H35" i="1"/>
  <c r="H28" i="1"/>
  <c r="H12" i="1"/>
  <c r="H11" i="1"/>
  <c r="H14" i="1"/>
  <c r="H13" i="1"/>
  <c r="H16" i="1"/>
  <c r="H17" i="1"/>
  <c r="H15" i="1"/>
  <c r="H19" i="1"/>
  <c r="H27" i="1"/>
  <c r="H47" i="1"/>
  <c r="H9" i="1"/>
  <c r="H8" i="1"/>
  <c r="H37" i="1"/>
  <c r="H38" i="1"/>
  <c r="H44" i="1"/>
  <c r="H45" i="1"/>
  <c r="H40" i="1"/>
  <c r="H41" i="1"/>
  <c r="H39" i="1"/>
  <c r="H43" i="1"/>
  <c r="H42" i="1"/>
  <c r="A3" i="1"/>
  <c r="A2" i="1"/>
  <c r="H31" i="1"/>
  <c r="H25" i="1"/>
  <c r="H29" i="1"/>
  <c r="H46" i="1"/>
  <c r="H21" i="1"/>
  <c r="H23" i="1"/>
  <c r="H24" i="1"/>
  <c r="H22" i="1"/>
  <c r="H26" i="1"/>
  <c r="H32" i="1"/>
</calcChain>
</file>

<file path=xl/comments1.xml><?xml version="1.0" encoding="utf-8"?>
<comments xmlns="http://schemas.openxmlformats.org/spreadsheetml/2006/main">
  <authors>
    <author>Marija Stanisavljevic</author>
  </authors>
  <commentList>
    <comment ref="A37" authorId="0">
      <text>
        <r>
          <rPr>
            <sz val="9"/>
            <color indexed="81"/>
            <rFont val="Tahoma"/>
            <family val="2"/>
          </rPr>
          <t xml:space="preserve">Izbrisana stavka
</t>
        </r>
      </text>
    </comment>
  </commentList>
</comments>
</file>

<file path=xl/sharedStrings.xml><?xml version="1.0" encoding="utf-8"?>
<sst xmlns="http://schemas.openxmlformats.org/spreadsheetml/2006/main" count="362" uniqueCount="191">
  <si>
    <t>Email</t>
  </si>
  <si>
    <t>Fluke</t>
  </si>
  <si>
    <t>#21 K 3136</t>
  </si>
  <si>
    <t>Digital multimeter, Fluke 117 (EUR)</t>
  </si>
  <si>
    <t>#21 K 968</t>
  </si>
  <si>
    <t>Fluke 421D, laser distance meter (EUR)</t>
  </si>
  <si>
    <t>#106149 - 62</t>
  </si>
  <si>
    <t xml:space="preserve"> Fluke Ti100 , 9 Hz thermography camera, -20 to +250 Â°C, 160 x 120 pix bolometer matrix  (EUR)</t>
  </si>
  <si>
    <t>#120605 - 62</t>
  </si>
  <si>
    <t>Fluke 175 Digital-Multimeter (EUR)</t>
  </si>
  <si>
    <t>#101793 - 62</t>
  </si>
  <si>
    <t>Fluke 190-062 2-channel hand-held oscilloscope (EUR)</t>
  </si>
  <si>
    <t>#101268 - 62</t>
  </si>
  <si>
    <t>Fluke 376 Digital-Multimeter (EUR)</t>
  </si>
  <si>
    <t>#124372 - 62</t>
  </si>
  <si>
    <t>Fluke 87-5/EUR Digital-Multimeter (EUR)</t>
  </si>
  <si>
    <t>#792321 - 62</t>
  </si>
  <si>
    <t>FLUKE-1730 Mains-analysis device, Mains analyser (EUR)</t>
  </si>
  <si>
    <t>#913268</t>
  </si>
  <si>
    <t>FLUKE 561, IR-Thermometer (EUR)</t>
  </si>
  <si>
    <t>#5626-15-J</t>
  </si>
  <si>
    <t>Secondary standard PRT, FLUKE, model 5626-15-J (1000 evra) + 2609 Spare Case (EUR)</t>
  </si>
  <si>
    <t>#Fluke 179</t>
  </si>
  <si>
    <t>#1</t>
  </si>
  <si>
    <t>FLUKE 1653 MULTIFUNCTION INSTAL. TESTER (EUR)</t>
  </si>
  <si>
    <t>#EMIXKENVBTM4208S</t>
  </si>
  <si>
    <t>BTM 4208SD 12 CHANNELS TEMP. RECORDER+12 K-type thermocouples (EUR)</t>
  </si>
  <si>
    <t>#LM-8102</t>
  </si>
  <si>
    <t>LM-8102 Multifunction environment tester (RSD)</t>
  </si>
  <si>
    <t>#FLUIXTVIBRO00002</t>
  </si>
  <si>
    <t>#FLUIXTTIIND00019</t>
  </si>
  <si>
    <t>#00</t>
  </si>
  <si>
    <t>VB-500 4-CHANNEL VIBRATION METER / DATALOGGER (RSD)</t>
  </si>
  <si>
    <t>#GDS 3504 CE</t>
  </si>
  <si>
    <t>DIGITAL STORAGE OSCILOSCOP GDS 3504 4 KANALA (EUR)</t>
  </si>
  <si>
    <t>#FLUIXTFPQ3PHH001</t>
  </si>
  <si>
    <t>Fluke 434 Power Quality Analyzer ((38300000)) (RSD)</t>
  </si>
  <si>
    <t>#FLUKE 43B</t>
  </si>
  <si>
    <t xml:space="preserve">Input CharacteristicsInput impedance  1 MÎ©, 20 pF  Voltage rating 600V rms, CAT III   V/A/Hz DisplayTrue-rms voltage (ac + dc)  Ranges:  5.000 V, 50.00 V, 500.0 V, 1250 V*  Accuracy: Â±(1% + 10 counts)   True-rms current (ac + ac)  Ranges: </t>
  </si>
  <si>
    <t>#GPR3520HD</t>
  </si>
  <si>
    <t>MULTIPLE OUTPUT LINEAR D.C. POWER SUPPLY GPR35 V 20 A (EUR)</t>
  </si>
  <si>
    <t>#190-104</t>
  </si>
  <si>
    <t>Osciloskop FLUKE 190 - 104/AM/S (USD)</t>
  </si>
  <si>
    <t>#DS3PWR</t>
  </si>
  <si>
    <t>POWER MEASUREMENT ACCESORIE (EUR)</t>
  </si>
  <si>
    <t>#FLUIXTDMMSFL28X4</t>
  </si>
  <si>
    <t>Fluke 287/FVF multimeter combo kit (EUR)</t>
  </si>
  <si>
    <t>#FLUIXTEPROCLAMPF</t>
  </si>
  <si>
    <t>#FLUIXTDMMSFL17X2</t>
  </si>
  <si>
    <t>Digitalni multimetar FLUKE (RSD)</t>
  </si>
  <si>
    <t>#FLUIXTEPROINSTL8</t>
  </si>
  <si>
    <t>Instrument za merenje otpora izolacije FLUKE (RSD)</t>
  </si>
  <si>
    <t>#FLUIXTTEMPFL56X1</t>
  </si>
  <si>
    <t>IR Bezkontaktni merač temperature  FLUKE (RSD)</t>
  </si>
  <si>
    <t>#FLUIKTEPRODIST05</t>
  </si>
  <si>
    <t>Laserski daljinomer FLUKE (RSD)</t>
  </si>
  <si>
    <t>#GWIXXPSGPR3510HD</t>
  </si>
  <si>
    <t>Linearno DC napajanje 0-35V, 10A GWInstek (RSD)</t>
  </si>
  <si>
    <t>#FLUIKTEPROETEST2</t>
  </si>
  <si>
    <t>Tester redosleda faza FLUKE (RSD)</t>
  </si>
  <si>
    <t>#FLUKE 376</t>
  </si>
  <si>
    <t>#17712</t>
  </si>
  <si>
    <t>Multimetar Fluke 114 (RSD)</t>
  </si>
  <si>
    <t>#Fluke 116</t>
  </si>
  <si>
    <t>HVAC Multimeter with Temperature and Microamps (EUR)</t>
  </si>
  <si>
    <t>#787-2105</t>
  </si>
  <si>
    <t>Fluke CNX Temperature with Free PC adaptor Kit (RS Components) ((sifra RD04)) (RSD)</t>
  </si>
  <si>
    <t>#AT6102B</t>
  </si>
  <si>
    <t>Atomtex Radionuclide Identification Device (RSD)</t>
  </si>
  <si>
    <t>#ASM-990</t>
  </si>
  <si>
    <t>Fluke Advanced Survey Meter  (RSD)</t>
  </si>
  <si>
    <t>#19909</t>
  </si>
  <si>
    <t>Fluke 117 (EUR)</t>
  </si>
  <si>
    <t>#28171</t>
  </si>
  <si>
    <t>Fluke 179/MAG2 (EUR)</t>
  </si>
  <si>
    <t>#21128</t>
  </si>
  <si>
    <t>Fluke 1AC II (EUR)</t>
  </si>
  <si>
    <t>#30636</t>
  </si>
  <si>
    <t>Fluke LVD2  (EUR)</t>
  </si>
  <si>
    <t>#046927</t>
  </si>
  <si>
    <t>Fluke T150 (EUR)</t>
  </si>
  <si>
    <t>#10458</t>
  </si>
  <si>
    <t>Fluke T5-1000  (EUR)</t>
  </si>
  <si>
    <t>#043237</t>
  </si>
  <si>
    <t>IR Fluke 62 MAX+ (EUR)</t>
  </si>
  <si>
    <t>Центар за унапређење животних активности д.о.о.</t>
  </si>
  <si>
    <t>Господар Јованова 35 11000 Београд</t>
  </si>
  <si>
    <t>Слободан Јовичић</t>
  </si>
  <si>
    <t>jovicic@etf.rs</t>
  </si>
  <si>
    <t>Косте Главинића 8а 11000 Београд</t>
  </si>
  <si>
    <t>Саша Милић</t>
  </si>
  <si>
    <t>s-milic@ieent.org</t>
  </si>
  <si>
    <t>Електротехнички факултет у Београду</t>
  </si>
  <si>
    <t>Булевар Краља Александра 73 11000 Београд</t>
  </si>
  <si>
    <t>Драгутин Саламон</t>
  </si>
  <si>
    <t>salamon@etf.rs</t>
  </si>
  <si>
    <t>Архитектонски факултет у Београду</t>
  </si>
  <si>
    <t>Булевар Краља Александра 73/2 11000 Београд</t>
  </si>
  <si>
    <t>Ана Радивојевић</t>
  </si>
  <si>
    <t>ana@arh.bg.ac.rs</t>
  </si>
  <si>
    <t>Факултет техничких наука у Новом Саду</t>
  </si>
  <si>
    <t>Трг Доситеја Обрадовића 6 21000 Нови Сад</t>
  </si>
  <si>
    <t>Владимир Вујичић</t>
  </si>
  <si>
    <t>vujicicv@uns.ac.rs</t>
  </si>
  <si>
    <t>ИМТЕЛ-Комуникације` А.Д.у Београду</t>
  </si>
  <si>
    <t>Булевар Михајла Пупина 16 11000 Београд</t>
  </si>
  <si>
    <t>Драган Обрадовић</t>
  </si>
  <si>
    <t>obrad@insimtel.com</t>
  </si>
  <si>
    <t>Никола Рајаковић</t>
  </si>
  <si>
    <t>rajakovic@etf.rs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</si>
  <si>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</si>
  <si>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</si>
  <si>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</si>
  <si>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</si>
  <si>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</si>
  <si>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</si>
  <si>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</si>
  <si>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</si>
  <si>
    <t>Светог Саве 65 32000 Чачак</t>
  </si>
  <si>
    <t>Радомир Славковић</t>
  </si>
  <si>
    <t>slavkovic@tfc.kg.ac.rs</t>
  </si>
  <si>
    <t>Небојша Митровић</t>
  </si>
  <si>
    <t>mitrov@tfc.kg.ac.rs</t>
  </si>
  <si>
    <t>Миомир Костић</t>
  </si>
  <si>
    <t>kostic@etf.rs</t>
  </si>
  <si>
    <t>Драган Поповић</t>
  </si>
  <si>
    <t>dpopov@uns.ac.rs</t>
  </si>
  <si>
    <t>Жарко Јанда</t>
  </si>
  <si>
    <t>janda@ieent.org</t>
  </si>
  <si>
    <t>Физички факултет у Београду</t>
  </si>
  <si>
    <t>Студентски трг 16 11000 Београд</t>
  </si>
  <si>
    <t>Зоран Радовић</t>
  </si>
  <si>
    <t>zradovic@ff.bg.ac.rs</t>
  </si>
  <si>
    <t>ЛОЛА  Институт у Београду</t>
  </si>
  <si>
    <t>Кнеза Вишеслава 70а 11000 Београд</t>
  </si>
  <si>
    <t>Владимир Квргић</t>
  </si>
  <si>
    <t>vladimir.kvrgic@li.rs</t>
  </si>
  <si>
    <t>Драгана Наумовић-Вуковић</t>
  </si>
  <si>
    <t>dragananv@ieent.org</t>
  </si>
  <si>
    <t>Институт за нуклеарне науке `Винча`</t>
  </si>
  <si>
    <t>Мике Петровића Аласа 12 11001 Београд</t>
  </si>
  <si>
    <t>Војислав Спасојевић</t>
  </si>
  <si>
    <t>vojas@vinca.rs</t>
  </si>
  <si>
    <t>Волгина 15 11050 Београд</t>
  </si>
  <si>
    <t>Славица Боштјанчич Ракас</t>
  </si>
  <si>
    <t>slavica@kondor.imp.bg.ac.rs</t>
  </si>
  <si>
    <t>Срђан Петровић</t>
  </si>
  <si>
    <t>petrovs@vinca.rs</t>
  </si>
  <si>
    <t>Предраг Осмокровић</t>
  </si>
  <si>
    <t>opredrag@verat.net</t>
  </si>
  <si>
    <t>Жељко Ђуровић</t>
  </si>
  <si>
    <t>zdjurovic@etf.rs</t>
  </si>
  <si>
    <t>#1018351</t>
  </si>
  <si>
    <t>#1895820</t>
  </si>
  <si>
    <t>#4421103</t>
  </si>
  <si>
    <t>#2252699</t>
  </si>
  <si>
    <t>#1895831</t>
  </si>
  <si>
    <t>#FLUKE 324</t>
  </si>
  <si>
    <t>FLUKE 9062 - TESTER, PHASE ROTATION, 2HZ - 400HZ  (EUR)</t>
  </si>
  <si>
    <t>Fluke TL75-1 merne sonde (sifra 31224400) (EUR)</t>
  </si>
  <si>
    <t>Fluke TL76 merne sonde (sifra 31224400) (EUR)</t>
  </si>
  <si>
    <t>Fluke-179 + STD CAL digitalni multimetar (sifra 38341300) (EUR)</t>
  </si>
  <si>
    <t>Fluke-87V digitalni multimetar (sifra 38341300) (EUR)</t>
  </si>
  <si>
    <t>Profesionalni True RMS multimetar za industrijsko odrÅ¾avanje (EUR)</t>
  </si>
  <si>
    <t>Fluke 805 VIBRATION METER, OpÅ¡ta merenja vibracija u niskom frekventnom području od 10Hz do 1000Hz i visokom frekventnom području od 4000Hz do 20000Hz upotrebom Crest factor+ tehnologije za jedinice ubrzanja, brzine i odstupanja za Å¡irok raspon m</t>
  </si>
  <si>
    <t>FLUKE Ti110 THERMAL IMAGER, â€¢IR rezolucija (veličina detektora) 160 x 120 FPA nehlaÄ‘eni mikrobolometar, Spektralni opseg 7.5 Î¼m do 14 Î¼m, Frekvencija osveÅ¾avanja slike na displeju 9 Hz ili 30 Hz, NETD Termalna osetljivost â‰¤ 0.10 Â°C na 30 Â</t>
  </si>
  <si>
    <t>Amper kljeÅ¡ta FLUKE (RSD)</t>
  </si>
  <si>
    <t>Multimetar sa strujnim kljeÅ¡tima FLUKE 376 (RSD)</t>
  </si>
  <si>
    <t>Digital clip-on measuring instrument ((Å¡ifra 38300000)) (EUR)</t>
  </si>
  <si>
    <t>Електротехнички институт &amp;quot;Никола Тесла&amp;quot; а.д. у Београду</t>
  </si>
  <si>
    <t>Електронски факултет у Нишу</t>
  </si>
  <si>
    <t>Београдска 14 18000 Ниш</t>
  </si>
  <si>
    <t>Горан Ристић</t>
  </si>
  <si>
    <t>goran.ristic@elfak.ni.ac.rs</t>
  </si>
  <si>
    <t>Технички факултет у Чачаку</t>
  </si>
  <si>
    <t>Институт &amp;quot;Михајло Пупин&amp;quot; у Београду</t>
  </si>
  <si>
    <t>Институт  за телекомуникације и електронику &amp;quot;ИРИТЕЛ&amp;quot; а.д.у Београду</t>
  </si>
  <si>
    <t>Батајнички пут 23 11080 Београд</t>
  </si>
  <si>
    <t>Мирослав Лазић</t>
  </si>
  <si>
    <t>mlazic@iritel.com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</si>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</sst>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7" x14ac:knownFonts="1">
    <font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2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1" fontId="0" fillId="4" borderId="0" xfId="0" applyNumberFormat="1" applyFill="1" applyAlignment="1" applyProtection="1">
      <alignment horizontal="right" vertical="center" wrapText="1"/>
    </xf>
    <xf numFmtId="0" fontId="3" fillId="0" borderId="0" xfId="0" applyNumberFormat="1" applyFont="1" applyAlignment="1" applyProtection="1">
      <alignment horizontal="left" vertical="center" wrapText="1"/>
    </xf>
    <xf numFmtId="1" fontId="2" fillId="2" borderId="0" xfId="0" applyNumberFormat="1" applyFont="1" applyFill="1" applyAlignment="1" applyProtection="1">
      <alignment horizontal="left" vertical="top" wrapText="1"/>
    </xf>
    <xf numFmtId="1" fontId="5" fillId="0" borderId="0" xfId="0" applyNumberFormat="1" applyFont="1" applyAlignment="1" applyProtection="1">
      <alignment horizontal="right" vertical="center" wrapText="1"/>
    </xf>
    <xf numFmtId="0" fontId="4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right"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164" fontId="4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1"/>
  <sheetViews>
    <sheetView tabSelected="1" view="pageLayout" zoomScaleNormal="100" workbookViewId="0">
      <selection activeCell="H5" sqref="H5"/>
    </sheetView>
  </sheetViews>
  <sheetFormatPr defaultColWidth="9.140625" defaultRowHeight="15" x14ac:dyDescent="0.25"/>
  <cols>
    <col min="1" max="1" width="5.5703125" style="19" customWidth="1"/>
    <col min="2" max="2" width="8.140625" style="19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9.140625" style="8"/>
  </cols>
  <sheetData>
    <row r="1" spans="1:12" s="5" customFormat="1" ht="45" customHeight="1" x14ac:dyDescent="0.25">
      <c r="A1" s="10" t="s">
        <v>180</v>
      </c>
      <c r="B1" s="11" t="s">
        <v>181</v>
      </c>
      <c r="C1" s="12" t="s">
        <v>182</v>
      </c>
      <c r="D1" s="12" t="s">
        <v>183</v>
      </c>
      <c r="E1" s="12" t="s">
        <v>184</v>
      </c>
      <c r="F1" s="12" t="s">
        <v>190</v>
      </c>
      <c r="G1" s="3" t="s">
        <v>185</v>
      </c>
      <c r="H1" s="3" t="s">
        <v>186</v>
      </c>
      <c r="I1" s="3" t="s">
        <v>187</v>
      </c>
      <c r="J1" s="3" t="s">
        <v>188</v>
      </c>
      <c r="K1" s="3" t="s">
        <v>189</v>
      </c>
      <c r="L1" s="4" t="s">
        <v>0</v>
      </c>
    </row>
    <row r="2" spans="1:12" ht="60" x14ac:dyDescent="0.25">
      <c r="A2" s="1">
        <f t="shared" ref="A2:A51" si="0">ROW(A1)</f>
        <v>1</v>
      </c>
      <c r="B2" s="13">
        <v>67347</v>
      </c>
      <c r="C2" s="14" t="s">
        <v>1</v>
      </c>
      <c r="D2" s="15" t="s">
        <v>20</v>
      </c>
      <c r="E2" s="15" t="s">
        <v>21</v>
      </c>
      <c r="F2" s="16">
        <v>1</v>
      </c>
      <c r="G2" s="2"/>
      <c r="H2" s="2">
        <f t="shared" ref="H2:H33" si="1">F2*G2</f>
        <v>0</v>
      </c>
      <c r="I2" s="7" t="s">
        <v>100</v>
      </c>
      <c r="J2" s="7" t="s">
        <v>101</v>
      </c>
      <c r="K2" s="7" t="s">
        <v>102</v>
      </c>
      <c r="L2" s="7" t="s">
        <v>103</v>
      </c>
    </row>
    <row r="3" spans="1:12" ht="45" x14ac:dyDescent="0.25">
      <c r="A3" s="1">
        <f t="shared" si="0"/>
        <v>2</v>
      </c>
      <c r="B3" s="13">
        <v>123196</v>
      </c>
      <c r="C3" s="14" t="s">
        <v>1</v>
      </c>
      <c r="D3" s="15" t="s">
        <v>156</v>
      </c>
      <c r="E3" s="15" t="s">
        <v>162</v>
      </c>
      <c r="F3" s="16">
        <v>1</v>
      </c>
      <c r="G3" s="2"/>
      <c r="H3" s="2">
        <f t="shared" si="1"/>
        <v>0</v>
      </c>
      <c r="I3" s="7" t="s">
        <v>170</v>
      </c>
      <c r="J3" s="7" t="s">
        <v>171</v>
      </c>
      <c r="K3" s="7" t="s">
        <v>172</v>
      </c>
      <c r="L3" s="7" t="s">
        <v>173</v>
      </c>
    </row>
    <row r="4" spans="1:12" ht="45" x14ac:dyDescent="0.25">
      <c r="A4" s="1">
        <f t="shared" si="0"/>
        <v>3</v>
      </c>
      <c r="B4" s="13">
        <v>123197</v>
      </c>
      <c r="C4" s="14" t="s">
        <v>1</v>
      </c>
      <c r="D4" s="15" t="s">
        <v>155</v>
      </c>
      <c r="E4" s="15" t="s">
        <v>161</v>
      </c>
      <c r="F4" s="16">
        <v>1</v>
      </c>
      <c r="G4" s="2"/>
      <c r="H4" s="2">
        <f t="shared" si="1"/>
        <v>0</v>
      </c>
      <c r="I4" s="7" t="s">
        <v>170</v>
      </c>
      <c r="J4" s="7" t="s">
        <v>171</v>
      </c>
      <c r="K4" s="7" t="s">
        <v>172</v>
      </c>
      <c r="L4" s="7" t="s">
        <v>173</v>
      </c>
    </row>
    <row r="5" spans="1:12" ht="30" x14ac:dyDescent="0.25">
      <c r="A5" s="1">
        <f t="shared" si="0"/>
        <v>4</v>
      </c>
      <c r="B5" s="13">
        <v>123199</v>
      </c>
      <c r="C5" s="14" t="s">
        <v>1</v>
      </c>
      <c r="D5" s="15" t="s">
        <v>153</v>
      </c>
      <c r="E5" s="15" t="s">
        <v>159</v>
      </c>
      <c r="F5" s="16">
        <v>1</v>
      </c>
      <c r="G5" s="2"/>
      <c r="H5" s="2">
        <f t="shared" si="1"/>
        <v>0</v>
      </c>
      <c r="I5" s="7" t="s">
        <v>170</v>
      </c>
      <c r="J5" s="7" t="s">
        <v>171</v>
      </c>
      <c r="K5" s="7" t="s">
        <v>172</v>
      </c>
      <c r="L5" s="7" t="s">
        <v>173</v>
      </c>
    </row>
    <row r="6" spans="1:12" ht="30" x14ac:dyDescent="0.25">
      <c r="A6" s="1">
        <f t="shared" si="0"/>
        <v>5</v>
      </c>
      <c r="B6" s="13">
        <v>123200</v>
      </c>
      <c r="C6" s="14" t="s">
        <v>1</v>
      </c>
      <c r="D6" s="15" t="s">
        <v>154</v>
      </c>
      <c r="E6" s="15" t="s">
        <v>160</v>
      </c>
      <c r="F6" s="16">
        <v>1</v>
      </c>
      <c r="G6" s="2"/>
      <c r="H6" s="2">
        <f t="shared" si="1"/>
        <v>0</v>
      </c>
      <c r="I6" s="7" t="s">
        <v>170</v>
      </c>
      <c r="J6" s="7" t="s">
        <v>171</v>
      </c>
      <c r="K6" s="7" t="s">
        <v>172</v>
      </c>
      <c r="L6" s="7" t="s">
        <v>173</v>
      </c>
    </row>
    <row r="7" spans="1:12" ht="45" x14ac:dyDescent="0.25">
      <c r="A7" s="1">
        <f t="shared" si="0"/>
        <v>6</v>
      </c>
      <c r="B7" s="13">
        <v>125492</v>
      </c>
      <c r="C7" s="14" t="s">
        <v>1</v>
      </c>
      <c r="D7" s="15" t="s">
        <v>35</v>
      </c>
      <c r="E7" s="15" t="s">
        <v>36</v>
      </c>
      <c r="F7" s="16">
        <v>1</v>
      </c>
      <c r="G7" s="2"/>
      <c r="H7" s="2">
        <f t="shared" si="1"/>
        <v>0</v>
      </c>
      <c r="I7" s="7" t="s">
        <v>92</v>
      </c>
      <c r="J7" s="7" t="s">
        <v>93</v>
      </c>
      <c r="K7" s="7" t="s">
        <v>123</v>
      </c>
      <c r="L7" s="7" t="s">
        <v>124</v>
      </c>
    </row>
    <row r="8" spans="1:12" ht="75" x14ac:dyDescent="0.25">
      <c r="A8" s="1">
        <f t="shared" si="0"/>
        <v>7</v>
      </c>
      <c r="B8" s="17">
        <v>136102</v>
      </c>
      <c r="C8" s="14" t="s">
        <v>1</v>
      </c>
      <c r="D8" s="15" t="s">
        <v>157</v>
      </c>
      <c r="E8" s="15" t="s">
        <v>168</v>
      </c>
      <c r="F8" s="16">
        <v>1</v>
      </c>
      <c r="H8" s="2">
        <f t="shared" si="1"/>
        <v>0</v>
      </c>
      <c r="I8" s="7" t="s">
        <v>176</v>
      </c>
      <c r="J8" s="7" t="s">
        <v>177</v>
      </c>
      <c r="K8" s="7" t="s">
        <v>178</v>
      </c>
      <c r="L8" s="7" t="s">
        <v>179</v>
      </c>
    </row>
    <row r="9" spans="1:12" ht="60" x14ac:dyDescent="0.25">
      <c r="A9" s="1">
        <f t="shared" si="0"/>
        <v>8</v>
      </c>
      <c r="B9" s="13">
        <v>141328</v>
      </c>
      <c r="C9" s="14" t="s">
        <v>1</v>
      </c>
      <c r="D9" s="15" t="s">
        <v>65</v>
      </c>
      <c r="E9" s="15" t="s">
        <v>66</v>
      </c>
      <c r="F9" s="16">
        <v>1</v>
      </c>
      <c r="H9" s="2">
        <f t="shared" si="1"/>
        <v>0</v>
      </c>
      <c r="I9" s="7" t="s">
        <v>139</v>
      </c>
      <c r="J9" s="7" t="s">
        <v>140</v>
      </c>
      <c r="K9" s="7" t="s">
        <v>146</v>
      </c>
      <c r="L9" s="7" t="s">
        <v>147</v>
      </c>
    </row>
    <row r="10" spans="1:12" ht="75" x14ac:dyDescent="0.25">
      <c r="A10" s="1">
        <f t="shared" si="0"/>
        <v>9</v>
      </c>
      <c r="B10" s="13">
        <v>164729</v>
      </c>
      <c r="C10" s="14" t="s">
        <v>1</v>
      </c>
      <c r="D10" s="15" t="s">
        <v>41</v>
      </c>
      <c r="E10" s="15" t="s">
        <v>42</v>
      </c>
      <c r="F10" s="16">
        <v>1</v>
      </c>
      <c r="G10" s="2"/>
      <c r="H10" s="2">
        <f t="shared" si="1"/>
        <v>0</v>
      </c>
      <c r="I10" s="7" t="s">
        <v>169</v>
      </c>
      <c r="J10" s="7" t="s">
        <v>89</v>
      </c>
      <c r="K10" s="7" t="s">
        <v>127</v>
      </c>
      <c r="L10" s="7" t="s">
        <v>128</v>
      </c>
    </row>
    <row r="11" spans="1:12" ht="30" x14ac:dyDescent="0.25">
      <c r="A11" s="1">
        <f t="shared" si="0"/>
        <v>10</v>
      </c>
      <c r="B11" s="13">
        <v>167859</v>
      </c>
      <c r="C11" s="14" t="s">
        <v>1</v>
      </c>
      <c r="D11" s="15" t="s">
        <v>48</v>
      </c>
      <c r="E11" s="15" t="s">
        <v>49</v>
      </c>
      <c r="F11" s="16">
        <v>2</v>
      </c>
      <c r="G11" s="2"/>
      <c r="H11" s="2">
        <f t="shared" si="1"/>
        <v>0</v>
      </c>
      <c r="I11" s="7" t="s">
        <v>133</v>
      </c>
      <c r="J11" s="7" t="s">
        <v>134</v>
      </c>
      <c r="K11" s="7" t="s">
        <v>135</v>
      </c>
      <c r="L11" s="7" t="s">
        <v>136</v>
      </c>
    </row>
    <row r="12" spans="1:12" ht="30" x14ac:dyDescent="0.25">
      <c r="A12" s="1">
        <f t="shared" si="0"/>
        <v>11</v>
      </c>
      <c r="B12" s="13">
        <v>167860</v>
      </c>
      <c r="C12" s="14" t="s">
        <v>1</v>
      </c>
      <c r="D12" s="15" t="s">
        <v>47</v>
      </c>
      <c r="E12" s="15" t="s">
        <v>166</v>
      </c>
      <c r="F12" s="16">
        <v>2</v>
      </c>
      <c r="G12" s="2"/>
      <c r="H12" s="2">
        <f t="shared" si="1"/>
        <v>0</v>
      </c>
      <c r="I12" s="7" t="s">
        <v>133</v>
      </c>
      <c r="J12" s="7" t="s">
        <v>134</v>
      </c>
      <c r="K12" s="7" t="s">
        <v>135</v>
      </c>
      <c r="L12" s="7" t="s">
        <v>136</v>
      </c>
    </row>
    <row r="13" spans="1:12" ht="30" x14ac:dyDescent="0.25">
      <c r="A13" s="1">
        <f t="shared" si="0"/>
        <v>12</v>
      </c>
      <c r="B13" s="13">
        <v>167861</v>
      </c>
      <c r="C13" s="14" t="s">
        <v>1</v>
      </c>
      <c r="D13" s="15" t="s">
        <v>52</v>
      </c>
      <c r="E13" s="15" t="s">
        <v>53</v>
      </c>
      <c r="F13" s="16">
        <v>1</v>
      </c>
      <c r="H13" s="2">
        <f t="shared" si="1"/>
        <v>0</v>
      </c>
      <c r="I13" s="7" t="s">
        <v>133</v>
      </c>
      <c r="J13" s="7" t="s">
        <v>134</v>
      </c>
      <c r="K13" s="7" t="s">
        <v>135</v>
      </c>
      <c r="L13" s="7" t="s">
        <v>136</v>
      </c>
    </row>
    <row r="14" spans="1:12" ht="45" x14ac:dyDescent="0.25">
      <c r="A14" s="1">
        <f t="shared" si="0"/>
        <v>13</v>
      </c>
      <c r="B14" s="13">
        <v>167862</v>
      </c>
      <c r="C14" s="14" t="s">
        <v>1</v>
      </c>
      <c r="D14" s="15" t="s">
        <v>50</v>
      </c>
      <c r="E14" s="15" t="s">
        <v>51</v>
      </c>
      <c r="F14" s="16">
        <v>1</v>
      </c>
      <c r="G14" s="9"/>
      <c r="H14" s="2">
        <f t="shared" si="1"/>
        <v>0</v>
      </c>
      <c r="I14" s="7" t="s">
        <v>133</v>
      </c>
      <c r="J14" s="7" t="s">
        <v>134</v>
      </c>
      <c r="K14" s="7" t="s">
        <v>135</v>
      </c>
      <c r="L14" s="7" t="s">
        <v>136</v>
      </c>
    </row>
    <row r="15" spans="1:12" ht="30" x14ac:dyDescent="0.25">
      <c r="A15" s="1">
        <f t="shared" si="0"/>
        <v>14</v>
      </c>
      <c r="B15" s="13">
        <v>167863</v>
      </c>
      <c r="C15" s="14" t="s">
        <v>1</v>
      </c>
      <c r="D15" s="15" t="s">
        <v>58</v>
      </c>
      <c r="E15" s="15" t="s">
        <v>59</v>
      </c>
      <c r="F15" s="16">
        <v>1</v>
      </c>
      <c r="H15" s="2">
        <f t="shared" si="1"/>
        <v>0</v>
      </c>
      <c r="I15" s="7" t="s">
        <v>133</v>
      </c>
      <c r="J15" s="7" t="s">
        <v>134</v>
      </c>
      <c r="K15" s="7" t="s">
        <v>135</v>
      </c>
      <c r="L15" s="7" t="s">
        <v>136</v>
      </c>
    </row>
    <row r="16" spans="1:12" ht="30" x14ac:dyDescent="0.25">
      <c r="A16" s="1">
        <f t="shared" si="0"/>
        <v>15</v>
      </c>
      <c r="B16" s="13">
        <v>167864</v>
      </c>
      <c r="C16" s="14" t="s">
        <v>1</v>
      </c>
      <c r="D16" s="15" t="s">
        <v>54</v>
      </c>
      <c r="E16" s="15" t="s">
        <v>55</v>
      </c>
      <c r="F16" s="16">
        <v>1</v>
      </c>
      <c r="H16" s="2">
        <f t="shared" si="1"/>
        <v>0</v>
      </c>
      <c r="I16" s="7" t="s">
        <v>133</v>
      </c>
      <c r="J16" s="7" t="s">
        <v>134</v>
      </c>
      <c r="K16" s="7" t="s">
        <v>135</v>
      </c>
      <c r="L16" s="7" t="s">
        <v>136</v>
      </c>
    </row>
    <row r="17" spans="1:12" ht="30" x14ac:dyDescent="0.25">
      <c r="A17" s="1">
        <f t="shared" si="0"/>
        <v>16</v>
      </c>
      <c r="B17" s="13">
        <v>167865</v>
      </c>
      <c r="C17" s="14" t="s">
        <v>1</v>
      </c>
      <c r="D17" s="15" t="s">
        <v>56</v>
      </c>
      <c r="E17" s="15" t="s">
        <v>57</v>
      </c>
      <c r="F17" s="16">
        <v>1</v>
      </c>
      <c r="H17" s="2">
        <f t="shared" si="1"/>
        <v>0</v>
      </c>
      <c r="I17" s="7" t="s">
        <v>133</v>
      </c>
      <c r="J17" s="7" t="s">
        <v>134</v>
      </c>
      <c r="K17" s="7" t="s">
        <v>135</v>
      </c>
      <c r="L17" s="7" t="s">
        <v>136</v>
      </c>
    </row>
    <row r="18" spans="1:12" ht="45" x14ac:dyDescent="0.25">
      <c r="A18" s="1">
        <f t="shared" si="0"/>
        <v>17</v>
      </c>
      <c r="B18" s="13">
        <v>167993</v>
      </c>
      <c r="C18" s="14" t="s">
        <v>1</v>
      </c>
      <c r="D18" s="15" t="s">
        <v>31</v>
      </c>
      <c r="E18" s="15" t="s">
        <v>32</v>
      </c>
      <c r="F18" s="16">
        <v>1</v>
      </c>
      <c r="G18" s="2"/>
      <c r="H18" s="2">
        <f t="shared" si="1"/>
        <v>0</v>
      </c>
      <c r="I18" s="7" t="s">
        <v>174</v>
      </c>
      <c r="J18" s="7" t="s">
        <v>118</v>
      </c>
      <c r="K18" s="7" t="s">
        <v>119</v>
      </c>
      <c r="L18" s="7" t="s">
        <v>120</v>
      </c>
    </row>
    <row r="19" spans="1:12" ht="75" x14ac:dyDescent="0.25">
      <c r="A19" s="1">
        <f t="shared" si="0"/>
        <v>18</v>
      </c>
      <c r="B19" s="13">
        <v>183213</v>
      </c>
      <c r="C19" s="18" t="s">
        <v>1</v>
      </c>
      <c r="D19" s="15" t="s">
        <v>60</v>
      </c>
      <c r="E19" s="15" t="s">
        <v>167</v>
      </c>
      <c r="F19" s="16">
        <v>1</v>
      </c>
      <c r="H19" s="2">
        <f t="shared" si="1"/>
        <v>0</v>
      </c>
      <c r="I19" s="7" t="s">
        <v>169</v>
      </c>
      <c r="J19" s="7" t="s">
        <v>89</v>
      </c>
      <c r="K19" s="7" t="s">
        <v>137</v>
      </c>
      <c r="L19" s="7" t="s">
        <v>138</v>
      </c>
    </row>
    <row r="20" spans="1:12" ht="150" x14ac:dyDescent="0.25">
      <c r="A20" s="1">
        <f t="shared" si="0"/>
        <v>19</v>
      </c>
      <c r="B20" s="13">
        <v>185095</v>
      </c>
      <c r="C20" s="14" t="s">
        <v>1</v>
      </c>
      <c r="D20" s="15" t="s">
        <v>37</v>
      </c>
      <c r="E20" s="15" t="s">
        <v>38</v>
      </c>
      <c r="F20" s="16">
        <v>1</v>
      </c>
      <c r="G20" s="2"/>
      <c r="H20" s="2">
        <f t="shared" si="1"/>
        <v>0</v>
      </c>
      <c r="I20" s="7" t="s">
        <v>100</v>
      </c>
      <c r="J20" s="7" t="s">
        <v>101</v>
      </c>
      <c r="K20" s="7" t="s">
        <v>125</v>
      </c>
      <c r="L20" s="7" t="s">
        <v>126</v>
      </c>
    </row>
    <row r="21" spans="1:12" ht="75" x14ac:dyDescent="0.25">
      <c r="A21" s="1">
        <f t="shared" si="0"/>
        <v>20</v>
      </c>
      <c r="B21" s="13">
        <v>189082</v>
      </c>
      <c r="C21" s="14" t="s">
        <v>1</v>
      </c>
      <c r="D21" s="15" t="s">
        <v>14</v>
      </c>
      <c r="E21" s="15" t="s">
        <v>15</v>
      </c>
      <c r="F21" s="16">
        <v>2</v>
      </c>
      <c r="G21" s="2"/>
      <c r="H21" s="2">
        <f t="shared" si="1"/>
        <v>0</v>
      </c>
      <c r="I21" s="7" t="s">
        <v>169</v>
      </c>
      <c r="J21" s="7" t="s">
        <v>89</v>
      </c>
      <c r="K21" s="7" t="s">
        <v>90</v>
      </c>
      <c r="L21" s="7" t="s">
        <v>91</v>
      </c>
    </row>
    <row r="22" spans="1:12" ht="75" x14ac:dyDescent="0.25">
      <c r="A22" s="1">
        <f t="shared" si="0"/>
        <v>21</v>
      </c>
      <c r="B22" s="13">
        <v>189083</v>
      </c>
      <c r="C22" s="14" t="s">
        <v>1</v>
      </c>
      <c r="D22" s="15" t="s">
        <v>8</v>
      </c>
      <c r="E22" s="15" t="s">
        <v>9</v>
      </c>
      <c r="F22" s="16">
        <v>5</v>
      </c>
      <c r="G22" s="2"/>
      <c r="H22" s="2">
        <f t="shared" si="1"/>
        <v>0</v>
      </c>
      <c r="I22" s="7" t="s">
        <v>169</v>
      </c>
      <c r="J22" s="7" t="s">
        <v>89</v>
      </c>
      <c r="K22" s="7" t="s">
        <v>90</v>
      </c>
      <c r="L22" s="7" t="s">
        <v>91</v>
      </c>
    </row>
    <row r="23" spans="1:12" ht="75" x14ac:dyDescent="0.25">
      <c r="A23" s="1">
        <f t="shared" si="0"/>
        <v>22</v>
      </c>
      <c r="B23" s="13">
        <v>189084</v>
      </c>
      <c r="C23" s="14" t="s">
        <v>1</v>
      </c>
      <c r="D23" s="15" t="s">
        <v>12</v>
      </c>
      <c r="E23" s="15" t="s">
        <v>13</v>
      </c>
      <c r="F23" s="16">
        <v>2</v>
      </c>
      <c r="G23" s="2"/>
      <c r="H23" s="2">
        <f t="shared" si="1"/>
        <v>0</v>
      </c>
      <c r="I23" s="7" t="s">
        <v>169</v>
      </c>
      <c r="J23" s="7" t="s">
        <v>89</v>
      </c>
      <c r="K23" s="7" t="s">
        <v>90</v>
      </c>
      <c r="L23" s="7" t="s">
        <v>91</v>
      </c>
    </row>
    <row r="24" spans="1:12" ht="75" x14ac:dyDescent="0.25">
      <c r="A24" s="1">
        <f t="shared" si="0"/>
        <v>23</v>
      </c>
      <c r="B24" s="13">
        <v>189085</v>
      </c>
      <c r="C24" s="14" t="s">
        <v>1</v>
      </c>
      <c r="D24" s="15" t="s">
        <v>10</v>
      </c>
      <c r="E24" s="15" t="s">
        <v>11</v>
      </c>
      <c r="F24" s="16">
        <v>2</v>
      </c>
      <c r="G24" s="2"/>
      <c r="H24" s="2">
        <f t="shared" si="1"/>
        <v>0</v>
      </c>
      <c r="I24" s="7" t="s">
        <v>169</v>
      </c>
      <c r="J24" s="7" t="s">
        <v>89</v>
      </c>
      <c r="K24" s="7" t="s">
        <v>90</v>
      </c>
      <c r="L24" s="7" t="s">
        <v>91</v>
      </c>
    </row>
    <row r="25" spans="1:12" ht="75" x14ac:dyDescent="0.25">
      <c r="A25" s="1">
        <f t="shared" si="0"/>
        <v>24</v>
      </c>
      <c r="B25" s="13">
        <v>191918</v>
      </c>
      <c r="C25" s="14" t="s">
        <v>1</v>
      </c>
      <c r="D25" s="15" t="s">
        <v>152</v>
      </c>
      <c r="E25" s="15" t="s">
        <v>158</v>
      </c>
      <c r="F25" s="16">
        <v>1</v>
      </c>
      <c r="G25" s="2"/>
      <c r="H25" s="2">
        <f t="shared" si="1"/>
        <v>0</v>
      </c>
      <c r="I25" s="7" t="s">
        <v>169</v>
      </c>
      <c r="J25" s="7" t="s">
        <v>89</v>
      </c>
      <c r="K25" s="7" t="s">
        <v>90</v>
      </c>
      <c r="L25" s="7" t="s">
        <v>91</v>
      </c>
    </row>
    <row r="26" spans="1:12" ht="75" x14ac:dyDescent="0.25">
      <c r="A26" s="1">
        <f t="shared" si="0"/>
        <v>25</v>
      </c>
      <c r="B26" s="13">
        <v>192209</v>
      </c>
      <c r="C26" s="14" t="s">
        <v>1</v>
      </c>
      <c r="D26" s="15" t="s">
        <v>6</v>
      </c>
      <c r="E26" s="15" t="s">
        <v>7</v>
      </c>
      <c r="F26" s="16">
        <v>1</v>
      </c>
      <c r="G26" s="2"/>
      <c r="H26" s="2">
        <f t="shared" si="1"/>
        <v>0</v>
      </c>
      <c r="I26" s="7" t="s">
        <v>169</v>
      </c>
      <c r="J26" s="7" t="s">
        <v>89</v>
      </c>
      <c r="K26" s="7" t="s">
        <v>90</v>
      </c>
      <c r="L26" s="7" t="s">
        <v>91</v>
      </c>
    </row>
    <row r="27" spans="1:12" ht="45" x14ac:dyDescent="0.25">
      <c r="A27" s="1">
        <f t="shared" si="0"/>
        <v>26</v>
      </c>
      <c r="B27" s="13">
        <v>200690</v>
      </c>
      <c r="C27" s="18" t="s">
        <v>1</v>
      </c>
      <c r="D27" s="15" t="s">
        <v>61</v>
      </c>
      <c r="E27" s="15" t="s">
        <v>62</v>
      </c>
      <c r="F27" s="16">
        <v>1</v>
      </c>
      <c r="H27" s="2">
        <f t="shared" si="1"/>
        <v>0</v>
      </c>
      <c r="I27" s="7" t="s">
        <v>139</v>
      </c>
      <c r="J27" s="7" t="s">
        <v>140</v>
      </c>
      <c r="K27" s="7" t="s">
        <v>141</v>
      </c>
      <c r="L27" s="7" t="s">
        <v>142</v>
      </c>
    </row>
    <row r="28" spans="1:12" ht="30" x14ac:dyDescent="0.25">
      <c r="A28" s="1">
        <f t="shared" si="0"/>
        <v>27</v>
      </c>
      <c r="B28" s="13">
        <v>207282</v>
      </c>
      <c r="C28" s="14" t="s">
        <v>1</v>
      </c>
      <c r="D28" s="15" t="s">
        <v>45</v>
      </c>
      <c r="E28" s="15" t="s">
        <v>46</v>
      </c>
      <c r="F28" s="16">
        <v>1</v>
      </c>
      <c r="G28" s="2"/>
      <c r="H28" s="2">
        <f t="shared" si="1"/>
        <v>0</v>
      </c>
      <c r="I28" s="7" t="s">
        <v>129</v>
      </c>
      <c r="J28" s="7" t="s">
        <v>130</v>
      </c>
      <c r="K28" s="7" t="s">
        <v>131</v>
      </c>
      <c r="L28" s="7" t="s">
        <v>132</v>
      </c>
    </row>
    <row r="29" spans="1:12" ht="45" x14ac:dyDescent="0.25">
      <c r="A29" s="1">
        <f t="shared" si="0"/>
        <v>28</v>
      </c>
      <c r="B29" s="13">
        <v>208057</v>
      </c>
      <c r="C29" s="18" t="s">
        <v>1</v>
      </c>
      <c r="D29" s="15" t="s">
        <v>18</v>
      </c>
      <c r="E29" s="15" t="s">
        <v>19</v>
      </c>
      <c r="F29" s="16">
        <v>1</v>
      </c>
      <c r="G29" s="2"/>
      <c r="H29" s="2">
        <f t="shared" si="1"/>
        <v>0</v>
      </c>
      <c r="I29" s="7" t="s">
        <v>96</v>
      </c>
      <c r="J29" s="7" t="s">
        <v>97</v>
      </c>
      <c r="K29" s="7" t="s">
        <v>98</v>
      </c>
      <c r="L29" s="7" t="s">
        <v>99</v>
      </c>
    </row>
    <row r="30" spans="1:12" ht="45" x14ac:dyDescent="0.25">
      <c r="A30" s="1">
        <f t="shared" si="0"/>
        <v>29</v>
      </c>
      <c r="B30" s="13">
        <v>213247</v>
      </c>
      <c r="C30" s="14" t="s">
        <v>1</v>
      </c>
      <c r="D30" s="15" t="s">
        <v>25</v>
      </c>
      <c r="E30" s="15" t="s">
        <v>26</v>
      </c>
      <c r="F30" s="16">
        <v>1</v>
      </c>
      <c r="G30" s="2"/>
      <c r="H30" s="2">
        <f t="shared" si="1"/>
        <v>0</v>
      </c>
      <c r="I30" s="7" t="s">
        <v>110</v>
      </c>
      <c r="J30" s="7" t="s">
        <v>111</v>
      </c>
      <c r="K30" s="7" t="s">
        <v>112</v>
      </c>
      <c r="L30" s="7" t="s">
        <v>113</v>
      </c>
    </row>
    <row r="31" spans="1:12" ht="60" x14ac:dyDescent="0.25">
      <c r="A31" s="1">
        <f t="shared" si="0"/>
        <v>30</v>
      </c>
      <c r="B31" s="13">
        <v>216876</v>
      </c>
      <c r="C31" s="18" t="s">
        <v>1</v>
      </c>
      <c r="D31" s="15" t="s">
        <v>2</v>
      </c>
      <c r="E31" s="15" t="s">
        <v>3</v>
      </c>
      <c r="F31" s="16">
        <v>2</v>
      </c>
      <c r="G31" s="2"/>
      <c r="H31" s="2">
        <f t="shared" si="1"/>
        <v>0</v>
      </c>
      <c r="I31" s="7" t="s">
        <v>85</v>
      </c>
      <c r="J31" s="7" t="s">
        <v>86</v>
      </c>
      <c r="K31" s="7" t="s">
        <v>87</v>
      </c>
      <c r="L31" s="7" t="s">
        <v>88</v>
      </c>
    </row>
    <row r="32" spans="1:12" ht="60" x14ac:dyDescent="0.25">
      <c r="A32" s="1">
        <f t="shared" si="0"/>
        <v>31</v>
      </c>
      <c r="B32" s="13">
        <v>216877</v>
      </c>
      <c r="C32" s="18" t="s">
        <v>1</v>
      </c>
      <c r="D32" s="15" t="s">
        <v>4</v>
      </c>
      <c r="E32" s="15" t="s">
        <v>5</v>
      </c>
      <c r="F32" s="16">
        <v>1</v>
      </c>
      <c r="G32" s="2"/>
      <c r="H32" s="2">
        <f t="shared" si="1"/>
        <v>0</v>
      </c>
      <c r="I32" s="7" t="s">
        <v>85</v>
      </c>
      <c r="J32" s="7" t="s">
        <v>86</v>
      </c>
      <c r="K32" s="7" t="s">
        <v>87</v>
      </c>
      <c r="L32" s="7" t="s">
        <v>88</v>
      </c>
    </row>
    <row r="33" spans="1:12" ht="45" x14ac:dyDescent="0.25">
      <c r="A33" s="1">
        <f t="shared" si="0"/>
        <v>32</v>
      </c>
      <c r="B33" s="13">
        <v>218006</v>
      </c>
      <c r="C33" s="14" t="s">
        <v>1</v>
      </c>
      <c r="D33" s="15" t="s">
        <v>39</v>
      </c>
      <c r="E33" s="15" t="s">
        <v>40</v>
      </c>
      <c r="F33" s="16">
        <v>1</v>
      </c>
      <c r="G33" s="2"/>
      <c r="H33" s="2">
        <f t="shared" si="1"/>
        <v>0</v>
      </c>
      <c r="I33" s="7" t="s">
        <v>174</v>
      </c>
      <c r="J33" s="7" t="s">
        <v>118</v>
      </c>
      <c r="K33" s="7" t="s">
        <v>121</v>
      </c>
      <c r="L33" s="7" t="s">
        <v>122</v>
      </c>
    </row>
    <row r="34" spans="1:12" ht="45" x14ac:dyDescent="0.25">
      <c r="A34" s="1">
        <f t="shared" si="0"/>
        <v>33</v>
      </c>
      <c r="B34" s="13">
        <v>218027</v>
      </c>
      <c r="C34" s="14" t="s">
        <v>1</v>
      </c>
      <c r="D34" s="15" t="s">
        <v>33</v>
      </c>
      <c r="E34" s="15" t="s">
        <v>34</v>
      </c>
      <c r="F34" s="16">
        <v>1</v>
      </c>
      <c r="G34" s="2"/>
      <c r="H34" s="2">
        <f t="shared" ref="H34:H51" si="2">F34*G34</f>
        <v>0</v>
      </c>
      <c r="I34" s="7" t="s">
        <v>174</v>
      </c>
      <c r="J34" s="7" t="s">
        <v>118</v>
      </c>
      <c r="K34" s="7" t="s">
        <v>121</v>
      </c>
      <c r="L34" s="7" t="s">
        <v>122</v>
      </c>
    </row>
    <row r="35" spans="1:12" ht="30" x14ac:dyDescent="0.25">
      <c r="A35" s="1">
        <f t="shared" si="0"/>
        <v>34</v>
      </c>
      <c r="B35" s="13">
        <v>218028</v>
      </c>
      <c r="C35" s="14" t="s">
        <v>1</v>
      </c>
      <c r="D35" s="15" t="s">
        <v>43</v>
      </c>
      <c r="E35" s="15" t="s">
        <v>44</v>
      </c>
      <c r="F35" s="16">
        <v>1</v>
      </c>
      <c r="G35" s="2"/>
      <c r="H35" s="2">
        <f t="shared" si="2"/>
        <v>0</v>
      </c>
      <c r="I35" s="7" t="s">
        <v>174</v>
      </c>
      <c r="J35" s="7" t="s">
        <v>118</v>
      </c>
      <c r="K35" s="7" t="s">
        <v>121</v>
      </c>
      <c r="L35" s="7" t="s">
        <v>122</v>
      </c>
    </row>
    <row r="36" spans="1:12" ht="45" x14ac:dyDescent="0.25">
      <c r="A36" s="1">
        <f t="shared" si="0"/>
        <v>35</v>
      </c>
      <c r="B36" s="13">
        <v>218792</v>
      </c>
      <c r="C36" s="14" t="s">
        <v>1</v>
      </c>
      <c r="D36" s="15" t="s">
        <v>23</v>
      </c>
      <c r="E36" s="15" t="s">
        <v>24</v>
      </c>
      <c r="F36" s="16">
        <v>1</v>
      </c>
      <c r="G36" s="2"/>
      <c r="H36" s="2">
        <f t="shared" si="2"/>
        <v>0</v>
      </c>
      <c r="I36" s="7" t="s">
        <v>92</v>
      </c>
      <c r="J36" s="7" t="s">
        <v>93</v>
      </c>
      <c r="K36" s="7" t="s">
        <v>108</v>
      </c>
      <c r="L36" s="7" t="s">
        <v>109</v>
      </c>
    </row>
    <row r="37" spans="1:12" ht="45" x14ac:dyDescent="0.25">
      <c r="A37" s="1">
        <f t="shared" si="0"/>
        <v>36</v>
      </c>
      <c r="B37" s="20">
        <v>220443</v>
      </c>
      <c r="C37" s="21" t="s">
        <v>1</v>
      </c>
      <c r="D37" s="22" t="s">
        <v>67</v>
      </c>
      <c r="E37" s="22" t="s">
        <v>68</v>
      </c>
      <c r="F37" s="23">
        <v>1</v>
      </c>
      <c r="G37" s="24"/>
      <c r="H37" s="25">
        <f t="shared" si="2"/>
        <v>0</v>
      </c>
      <c r="I37" s="26" t="s">
        <v>92</v>
      </c>
      <c r="J37" s="26" t="s">
        <v>93</v>
      </c>
      <c r="K37" s="26" t="s">
        <v>148</v>
      </c>
      <c r="L37" s="26" t="s">
        <v>149</v>
      </c>
    </row>
    <row r="38" spans="1:12" ht="45" x14ac:dyDescent="0.25">
      <c r="A38" s="1">
        <f t="shared" si="0"/>
        <v>37</v>
      </c>
      <c r="B38" s="13">
        <v>220445</v>
      </c>
      <c r="C38" s="14" t="s">
        <v>1</v>
      </c>
      <c r="D38" s="15" t="s">
        <v>69</v>
      </c>
      <c r="E38" s="15" t="s">
        <v>70</v>
      </c>
      <c r="F38" s="16">
        <v>1</v>
      </c>
      <c r="H38" s="2">
        <f t="shared" si="2"/>
        <v>0</v>
      </c>
      <c r="I38" s="7" t="s">
        <v>92</v>
      </c>
      <c r="J38" s="7" t="s">
        <v>93</v>
      </c>
      <c r="K38" s="7" t="s">
        <v>148</v>
      </c>
      <c r="L38" s="7" t="s">
        <v>149</v>
      </c>
    </row>
    <row r="39" spans="1:12" ht="45" x14ac:dyDescent="0.25">
      <c r="A39" s="1">
        <f t="shared" si="0"/>
        <v>38</v>
      </c>
      <c r="B39" s="13">
        <v>224065</v>
      </c>
      <c r="C39" s="14" t="s">
        <v>1</v>
      </c>
      <c r="D39" s="15" t="s">
        <v>79</v>
      </c>
      <c r="E39" s="15" t="s">
        <v>80</v>
      </c>
      <c r="F39" s="16">
        <v>2</v>
      </c>
      <c r="H39" s="2">
        <f t="shared" si="2"/>
        <v>0</v>
      </c>
      <c r="I39" s="7" t="s">
        <v>92</v>
      </c>
      <c r="J39" s="7" t="s">
        <v>93</v>
      </c>
      <c r="K39" s="7" t="s">
        <v>150</v>
      </c>
      <c r="L39" s="7" t="s">
        <v>151</v>
      </c>
    </row>
    <row r="40" spans="1:12" ht="45" x14ac:dyDescent="0.25">
      <c r="A40" s="1">
        <f t="shared" si="0"/>
        <v>39</v>
      </c>
      <c r="B40" s="13">
        <v>224066</v>
      </c>
      <c r="C40" s="14" t="s">
        <v>1</v>
      </c>
      <c r="D40" s="15" t="s">
        <v>75</v>
      </c>
      <c r="E40" s="15" t="s">
        <v>76</v>
      </c>
      <c r="F40" s="16">
        <v>3</v>
      </c>
      <c r="H40" s="2">
        <f t="shared" si="2"/>
        <v>0</v>
      </c>
      <c r="I40" s="7" t="s">
        <v>92</v>
      </c>
      <c r="J40" s="7" t="s">
        <v>93</v>
      </c>
      <c r="K40" s="7" t="s">
        <v>150</v>
      </c>
      <c r="L40" s="7" t="s">
        <v>151</v>
      </c>
    </row>
    <row r="41" spans="1:12" ht="45" x14ac:dyDescent="0.25">
      <c r="A41" s="1">
        <f t="shared" si="0"/>
        <v>40</v>
      </c>
      <c r="B41" s="13">
        <v>224067</v>
      </c>
      <c r="C41" s="14" t="s">
        <v>1</v>
      </c>
      <c r="D41" s="15" t="s">
        <v>77</v>
      </c>
      <c r="E41" s="15" t="s">
        <v>78</v>
      </c>
      <c r="F41" s="16">
        <v>3</v>
      </c>
      <c r="H41" s="2">
        <f t="shared" si="2"/>
        <v>0</v>
      </c>
      <c r="I41" s="7" t="s">
        <v>92</v>
      </c>
      <c r="J41" s="7" t="s">
        <v>93</v>
      </c>
      <c r="K41" s="7" t="s">
        <v>150</v>
      </c>
      <c r="L41" s="7" t="s">
        <v>151</v>
      </c>
    </row>
    <row r="42" spans="1:12" ht="45" x14ac:dyDescent="0.25">
      <c r="A42" s="1">
        <f t="shared" si="0"/>
        <v>41</v>
      </c>
      <c r="B42" s="13">
        <v>224068</v>
      </c>
      <c r="C42" s="14" t="s">
        <v>1</v>
      </c>
      <c r="D42" s="15" t="s">
        <v>83</v>
      </c>
      <c r="E42" s="15" t="s">
        <v>84</v>
      </c>
      <c r="F42" s="16">
        <v>1</v>
      </c>
      <c r="H42" s="2">
        <f t="shared" si="2"/>
        <v>0</v>
      </c>
      <c r="I42" s="7" t="s">
        <v>92</v>
      </c>
      <c r="J42" s="7" t="s">
        <v>93</v>
      </c>
      <c r="K42" s="7" t="s">
        <v>150</v>
      </c>
      <c r="L42" s="7" t="s">
        <v>151</v>
      </c>
    </row>
    <row r="43" spans="1:12" ht="45" x14ac:dyDescent="0.25">
      <c r="A43" s="1">
        <f t="shared" si="0"/>
        <v>42</v>
      </c>
      <c r="B43" s="13">
        <v>224069</v>
      </c>
      <c r="C43" s="14" t="s">
        <v>1</v>
      </c>
      <c r="D43" s="15" t="s">
        <v>81</v>
      </c>
      <c r="E43" s="15" t="s">
        <v>82</v>
      </c>
      <c r="F43" s="16">
        <v>1</v>
      </c>
      <c r="H43" s="2">
        <f t="shared" si="2"/>
        <v>0</v>
      </c>
      <c r="I43" s="7" t="s">
        <v>92</v>
      </c>
      <c r="J43" s="7" t="s">
        <v>93</v>
      </c>
      <c r="K43" s="7" t="s">
        <v>150</v>
      </c>
      <c r="L43" s="7" t="s">
        <v>151</v>
      </c>
    </row>
    <row r="44" spans="1:12" ht="45" x14ac:dyDescent="0.25">
      <c r="A44" s="1">
        <f t="shared" si="0"/>
        <v>43</v>
      </c>
      <c r="B44" s="13">
        <v>224070</v>
      </c>
      <c r="C44" s="14" t="s">
        <v>1</v>
      </c>
      <c r="D44" s="15" t="s">
        <v>71</v>
      </c>
      <c r="E44" s="15" t="s">
        <v>72</v>
      </c>
      <c r="F44" s="16">
        <v>1</v>
      </c>
      <c r="H44" s="2">
        <f t="shared" si="2"/>
        <v>0</v>
      </c>
      <c r="I44" s="7" t="s">
        <v>92</v>
      </c>
      <c r="J44" s="7" t="s">
        <v>93</v>
      </c>
      <c r="K44" s="7" t="s">
        <v>150</v>
      </c>
      <c r="L44" s="7" t="s">
        <v>151</v>
      </c>
    </row>
    <row r="45" spans="1:12" ht="45" x14ac:dyDescent="0.25">
      <c r="A45" s="1">
        <f t="shared" si="0"/>
        <v>44</v>
      </c>
      <c r="B45" s="13">
        <v>224071</v>
      </c>
      <c r="C45" s="14" t="s">
        <v>1</v>
      </c>
      <c r="D45" s="15" t="s">
        <v>73</v>
      </c>
      <c r="E45" s="15" t="s">
        <v>74</v>
      </c>
      <c r="F45" s="16">
        <v>1</v>
      </c>
      <c r="H45" s="2">
        <f t="shared" si="2"/>
        <v>0</v>
      </c>
      <c r="I45" s="7" t="s">
        <v>92</v>
      </c>
      <c r="J45" s="7" t="s">
        <v>93</v>
      </c>
      <c r="K45" s="7" t="s">
        <v>150</v>
      </c>
      <c r="L45" s="7" t="s">
        <v>151</v>
      </c>
    </row>
    <row r="46" spans="1:12" ht="45" x14ac:dyDescent="0.25">
      <c r="A46" s="1">
        <f t="shared" si="0"/>
        <v>45</v>
      </c>
      <c r="B46" s="13">
        <v>225732</v>
      </c>
      <c r="C46" s="14" t="s">
        <v>1</v>
      </c>
      <c r="D46" s="15" t="s">
        <v>16</v>
      </c>
      <c r="E46" s="15" t="s">
        <v>17</v>
      </c>
      <c r="F46" s="16">
        <v>1</v>
      </c>
      <c r="G46" s="2"/>
      <c r="H46" s="2">
        <f t="shared" si="2"/>
        <v>0</v>
      </c>
      <c r="I46" s="7" t="s">
        <v>92</v>
      </c>
      <c r="J46" s="7" t="s">
        <v>93</v>
      </c>
      <c r="K46" s="7" t="s">
        <v>94</v>
      </c>
      <c r="L46" s="7" t="s">
        <v>95</v>
      </c>
    </row>
    <row r="47" spans="1:12" ht="60" x14ac:dyDescent="0.25">
      <c r="A47" s="1">
        <f t="shared" si="0"/>
        <v>46</v>
      </c>
      <c r="B47" s="13">
        <v>231024</v>
      </c>
      <c r="C47" s="18" t="s">
        <v>1</v>
      </c>
      <c r="D47" s="15" t="s">
        <v>63</v>
      </c>
      <c r="E47" s="15" t="s">
        <v>64</v>
      </c>
      <c r="F47" s="16">
        <v>2</v>
      </c>
      <c r="H47" s="2">
        <f t="shared" si="2"/>
        <v>0</v>
      </c>
      <c r="I47" s="7" t="s">
        <v>175</v>
      </c>
      <c r="J47" s="7" t="s">
        <v>143</v>
      </c>
      <c r="K47" s="7" t="s">
        <v>144</v>
      </c>
      <c r="L47" s="7" t="s">
        <v>145</v>
      </c>
    </row>
    <row r="48" spans="1:12" ht="45" x14ac:dyDescent="0.25">
      <c r="A48" s="1">
        <f t="shared" si="0"/>
        <v>47</v>
      </c>
      <c r="B48" s="13">
        <v>236881</v>
      </c>
      <c r="C48" s="14" t="s">
        <v>1</v>
      </c>
      <c r="D48" s="15" t="s">
        <v>27</v>
      </c>
      <c r="E48" s="15" t="s">
        <v>28</v>
      </c>
      <c r="F48" s="16">
        <v>1</v>
      </c>
      <c r="G48" s="2"/>
      <c r="H48" s="2">
        <f t="shared" si="2"/>
        <v>0</v>
      </c>
      <c r="I48" s="7" t="s">
        <v>114</v>
      </c>
      <c r="J48" s="7" t="s">
        <v>115</v>
      </c>
      <c r="K48" s="7" t="s">
        <v>116</v>
      </c>
      <c r="L48" s="7" t="s">
        <v>117</v>
      </c>
    </row>
    <row r="49" spans="1:12" ht="45" x14ac:dyDescent="0.25">
      <c r="A49" s="1">
        <f t="shared" si="0"/>
        <v>48</v>
      </c>
      <c r="B49" s="13">
        <v>238784</v>
      </c>
      <c r="C49" s="14" t="s">
        <v>1</v>
      </c>
      <c r="D49" s="15" t="s">
        <v>22</v>
      </c>
      <c r="E49" s="15" t="s">
        <v>163</v>
      </c>
      <c r="F49" s="16">
        <v>3</v>
      </c>
      <c r="G49" s="2"/>
      <c r="H49" s="2">
        <f t="shared" si="2"/>
        <v>0</v>
      </c>
      <c r="I49" s="7" t="s">
        <v>104</v>
      </c>
      <c r="J49" s="7" t="s">
        <v>105</v>
      </c>
      <c r="K49" s="7" t="s">
        <v>106</v>
      </c>
      <c r="L49" s="7" t="s">
        <v>107</v>
      </c>
    </row>
    <row r="50" spans="1:12" ht="165" x14ac:dyDescent="0.25">
      <c r="A50" s="1">
        <f t="shared" si="0"/>
        <v>49</v>
      </c>
      <c r="B50" s="13">
        <v>240192</v>
      </c>
      <c r="C50" s="14" t="s">
        <v>1</v>
      </c>
      <c r="D50" s="15" t="s">
        <v>30</v>
      </c>
      <c r="E50" s="15" t="s">
        <v>165</v>
      </c>
      <c r="F50" s="16">
        <v>1</v>
      </c>
      <c r="G50" s="2"/>
      <c r="H50" s="2">
        <f t="shared" si="2"/>
        <v>0</v>
      </c>
      <c r="I50" s="7" t="s">
        <v>110</v>
      </c>
      <c r="J50" s="7" t="s">
        <v>111</v>
      </c>
      <c r="K50" s="7" t="s">
        <v>112</v>
      </c>
      <c r="L50" s="7" t="s">
        <v>113</v>
      </c>
    </row>
    <row r="51" spans="1:12" ht="180" x14ac:dyDescent="0.25">
      <c r="A51" s="1">
        <f t="shared" si="0"/>
        <v>50</v>
      </c>
      <c r="B51" s="13">
        <v>240216</v>
      </c>
      <c r="C51" s="14" t="s">
        <v>1</v>
      </c>
      <c r="D51" s="15" t="s">
        <v>29</v>
      </c>
      <c r="E51" s="15" t="s">
        <v>164</v>
      </c>
      <c r="F51" s="16">
        <v>1</v>
      </c>
      <c r="G51" s="2"/>
      <c r="H51" s="2">
        <f t="shared" si="2"/>
        <v>0</v>
      </c>
      <c r="I51" s="7" t="s">
        <v>110</v>
      </c>
      <c r="J51" s="7" t="s">
        <v>111</v>
      </c>
      <c r="K51" s="7" t="s">
        <v>112</v>
      </c>
      <c r="L51" s="7" t="s">
        <v>113</v>
      </c>
    </row>
  </sheetData>
  <sheetProtection algorithmName="SHA-512" hashValue="x6jAIlc96RwKZa8lBkNZy6gv1TMWPzrVVBFlcwP8eLHWgPDThonQBHTqD1/jA7WeEv7L+rxsxDYWGF7IsBTE2A==" saltValue="6z/zbQpbhpV43S/M/sLb2g==" spinCount="100000" sheet="1" objects="1" scenarios="1"/>
  <conditionalFormatting sqref="B2:B51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2015-08-14T08:27:51Z</dcterms:modified>
  <cp:category>Lotovi</cp:category>
</cp:coreProperties>
</file>