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0730" windowHeight="11760"/>
  </bookViews>
  <sheets>
    <sheet name="Sheet10" sheetId="1" r:id="rId1"/>
    <sheet name="Sheet1" sheetId="2" r:id="rId2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12" i="1" l="1"/>
  <c r="H13" i="1"/>
  <c r="I2" i="2"/>
  <c r="I1" i="2"/>
  <c r="H3" i="1" l="1"/>
  <c r="H4" i="1"/>
  <c r="H5" i="1"/>
  <c r="H6" i="1"/>
  <c r="H7" i="1"/>
  <c r="H8" i="1"/>
  <c r="H9" i="1"/>
  <c r="H10" i="1"/>
  <c r="H11" i="1"/>
  <c r="H2" i="1"/>
</calcChain>
</file>

<file path=xl/sharedStrings.xml><?xml version="1.0" encoding="utf-8"?>
<sst xmlns="http://schemas.openxmlformats.org/spreadsheetml/2006/main" count="110" uniqueCount="54">
  <si>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</si>
  <si>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</si>
  <si>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</si>
  <si>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</si>
  <si>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</si>
  <si>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</si>
  <si>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</si>
  <si>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</si>
  <si>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</si>
  <si>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</si>
  <si>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</si>
  <si>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</si>
  <si>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Buehler</t>
  </si>
  <si>
    <t>#111037</t>
  </si>
  <si>
    <t>Varidur 10 kit, akrilni, vreme stvrdnjavanja 8 min., komplet za hladno zatapanje uzoraka, 1 kg. praha I 500ml. otvrdjivaca, Buehler kat. br.111037 (RSD)</t>
  </si>
  <si>
    <t>Његошева 12 Београд</t>
  </si>
  <si>
    <t>Надежда Талијан</t>
  </si>
  <si>
    <t>ntalijan@tmf.bg.ac.rs</t>
  </si>
  <si>
    <t>#40-6629</t>
  </si>
  <si>
    <t>MetaDi Supreme dijamant suspenzija 0,25μm, pak. 240ml. (RSD)</t>
  </si>
  <si>
    <t>Трг Доситеја Обрадовића 6 Нови Сад</t>
  </si>
  <si>
    <t>Себастиан Балош</t>
  </si>
  <si>
    <t>sebab@uns.ac.rs</t>
  </si>
  <si>
    <t>#40-6531</t>
  </si>
  <si>
    <t>MetaDi dijamant suspenzija 3μm, pak. 470ml. (RSD)</t>
  </si>
  <si>
    <t>#40-6532</t>
  </si>
  <si>
    <t>MetaDi dijamant suspenzija 6μm, pak. 470ml. (RSD)</t>
  </si>
  <si>
    <t>#40-6630</t>
  </si>
  <si>
    <t>MetaDi Supreme dijamant suspenzija 1μm, pak. 240ml (RSD)</t>
  </si>
  <si>
    <t>#155003</t>
  </si>
  <si>
    <t>MetaDi Fluid lubrikant, pak. 5 litara (RSD)</t>
  </si>
  <si>
    <t>#30-5223-025</t>
  </si>
  <si>
    <t>BuehlerMet papir za brušenje P2500, pak. 100 kom.,ø230mm (RSD)</t>
  </si>
  <si>
    <t>#40-7522</t>
  </si>
  <si>
    <t>TriDent podloga za poliranje, pak. 10 kom.,ø300mm (RSD)</t>
  </si>
  <si>
    <t>#40-7222</t>
  </si>
  <si>
    <t>MicroCloth podloga za poliranje, pak. 10 kom.,ø300mm (RSD)</t>
  </si>
  <si>
    <t>#40-8422</t>
  </si>
  <si>
    <t>PoliCloth podloga za poliranje, pak. 10 kom.,ø300mm (RSD)</t>
  </si>
  <si>
    <t>Institut za hemiju, tehnologiju i metalurgiju u Beogradu</t>
  </si>
  <si>
    <t>Fakultet tehničkih nauka u Novom Sadu</t>
  </si>
  <si>
    <t>TRIMID d.o.o., Beograd</t>
  </si>
  <si>
    <t>#30-5218-025</t>
  </si>
  <si>
    <t>Buehler MetSiC paper, 200mm, P2500, lepljiv (RSD)</t>
  </si>
  <si>
    <t>TR34018-3</t>
  </si>
  <si>
    <t>Tehnološko-metalurški fakultet u Beogradu</t>
  </si>
  <si>
    <t>Ендре Ромхањи</t>
  </si>
  <si>
    <t>endre@tmf.bg.ac.rs</t>
  </si>
  <si>
    <t>#40-7918</t>
  </si>
  <si>
    <t>Buehler ChemoMet, 200mm (RSD)</t>
  </si>
  <si>
    <t>Buehler MetSiC paper, 200mm, P2500, lepljiv</t>
  </si>
  <si>
    <t>Buehler ChemoMet, 200mm</t>
  </si>
  <si>
    <t>Endre Romhanj</t>
  </si>
  <si>
    <t>Karnegijeva 4,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</si>
</sst>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3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4" fontId="0" fillId="0" borderId="0" xfId="0" applyNumberFormat="1" applyAlignment="1">
      <alignment horizontal="left" vertical="top" wrapText="1"/>
    </xf>
    <xf numFmtId="43" fontId="0" fillId="0" borderId="1" xfId="1" applyNumberFormat="1" applyFont="1" applyBorder="1" applyAlignment="1">
      <alignment horizontal="left" vertical="top" wrapText="1"/>
    </xf>
    <xf numFmtId="1" fontId="0" fillId="0" borderId="7" xfId="0" applyNumberFormat="1" applyBorder="1" applyAlignment="1">
      <alignment horizontal="left" vertical="top" wrapText="1"/>
    </xf>
    <xf numFmtId="43" fontId="0" fillId="0" borderId="7" xfId="1" applyFont="1" applyBorder="1" applyAlignment="1">
      <alignment horizontal="left" vertical="top" wrapText="1"/>
    </xf>
    <xf numFmtId="43" fontId="0" fillId="0" borderId="7" xfId="1" applyNumberFormat="1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35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13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view="pageLayout" topLeftCell="E7" zoomScaleNormal="100" workbookViewId="0">
      <selection activeCell="G9" sqref="G9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105" x14ac:dyDescent="0.25">
      <c r="A2" s="10">
        <v>1</v>
      </c>
      <c r="B2" s="11">
        <v>46312</v>
      </c>
      <c r="C2" s="5" t="s">
        <v>12</v>
      </c>
      <c r="D2" s="5" t="s">
        <v>13</v>
      </c>
      <c r="E2" s="5" t="s">
        <v>14</v>
      </c>
      <c r="F2" s="5">
        <v>1</v>
      </c>
      <c r="G2" s="6"/>
      <c r="H2" s="6">
        <f>Table5[[#This Row],[Količina]]*Table5[[#This Row],[Jedinična cena]]</f>
        <v>0</v>
      </c>
      <c r="I2" s="5" t="s">
        <v>39</v>
      </c>
      <c r="J2" s="5" t="s">
        <v>15</v>
      </c>
      <c r="K2" s="5" t="s">
        <v>16</v>
      </c>
      <c r="L2" s="7" t="s">
        <v>17</v>
      </c>
    </row>
    <row r="3" spans="1:12" ht="45" x14ac:dyDescent="0.25">
      <c r="A3" s="10">
        <v>2</v>
      </c>
      <c r="B3" s="11">
        <v>71305</v>
      </c>
      <c r="C3" s="5" t="s">
        <v>12</v>
      </c>
      <c r="D3" s="5" t="s">
        <v>18</v>
      </c>
      <c r="E3" s="5" t="s">
        <v>19</v>
      </c>
      <c r="F3" s="5">
        <v>1</v>
      </c>
      <c r="G3" s="6"/>
      <c r="H3" s="6">
        <f>Table5[[#This Row],[Količina]]*Table5[[#This Row],[Jedinična cena]]</f>
        <v>0</v>
      </c>
      <c r="I3" s="5" t="s">
        <v>40</v>
      </c>
      <c r="J3" s="5" t="s">
        <v>20</v>
      </c>
      <c r="K3" s="5" t="s">
        <v>21</v>
      </c>
      <c r="L3" s="7" t="s">
        <v>22</v>
      </c>
    </row>
    <row r="4" spans="1:12" ht="45" x14ac:dyDescent="0.25">
      <c r="A4" s="10">
        <v>3</v>
      </c>
      <c r="B4" s="11">
        <v>71306</v>
      </c>
      <c r="C4" s="5" t="s">
        <v>12</v>
      </c>
      <c r="D4" s="5" t="s">
        <v>23</v>
      </c>
      <c r="E4" s="5" t="s">
        <v>24</v>
      </c>
      <c r="F4" s="5">
        <v>1</v>
      </c>
      <c r="G4" s="6"/>
      <c r="H4" s="6">
        <f>Table5[[#This Row],[Količina]]*Table5[[#This Row],[Jedinična cena]]</f>
        <v>0</v>
      </c>
      <c r="I4" s="5" t="s">
        <v>40</v>
      </c>
      <c r="J4" s="5" t="s">
        <v>20</v>
      </c>
      <c r="K4" s="5" t="s">
        <v>21</v>
      </c>
      <c r="L4" s="7" t="s">
        <v>22</v>
      </c>
    </row>
    <row r="5" spans="1:12" ht="45" x14ac:dyDescent="0.25">
      <c r="A5" s="10">
        <v>4</v>
      </c>
      <c r="B5" s="11">
        <v>71307</v>
      </c>
      <c r="C5" s="5" t="s">
        <v>12</v>
      </c>
      <c r="D5" s="5" t="s">
        <v>25</v>
      </c>
      <c r="E5" s="5" t="s">
        <v>26</v>
      </c>
      <c r="F5" s="5">
        <v>1</v>
      </c>
      <c r="G5" s="6"/>
      <c r="H5" s="6">
        <f>Table5[[#This Row],[Količina]]*Table5[[#This Row],[Jedinična cena]]</f>
        <v>0</v>
      </c>
      <c r="I5" s="5" t="s">
        <v>40</v>
      </c>
      <c r="J5" s="5" t="s">
        <v>20</v>
      </c>
      <c r="K5" s="5" t="s">
        <v>21</v>
      </c>
      <c r="L5" s="7" t="s">
        <v>22</v>
      </c>
    </row>
    <row r="6" spans="1:12" ht="45" x14ac:dyDescent="0.25">
      <c r="A6" s="10">
        <v>5</v>
      </c>
      <c r="B6" s="11">
        <v>71308</v>
      </c>
      <c r="C6" s="5" t="s">
        <v>12</v>
      </c>
      <c r="D6" s="5" t="s">
        <v>27</v>
      </c>
      <c r="E6" s="5" t="s">
        <v>28</v>
      </c>
      <c r="F6" s="5">
        <v>1</v>
      </c>
      <c r="G6" s="6"/>
      <c r="H6" s="6">
        <f>Table5[[#This Row],[Količina]]*Table5[[#This Row],[Jedinična cena]]</f>
        <v>0</v>
      </c>
      <c r="I6" s="5" t="s">
        <v>40</v>
      </c>
      <c r="J6" s="5" t="s">
        <v>20</v>
      </c>
      <c r="K6" s="5" t="s">
        <v>21</v>
      </c>
      <c r="L6" s="7" t="s">
        <v>22</v>
      </c>
    </row>
    <row r="7" spans="1:12" ht="45" x14ac:dyDescent="0.25">
      <c r="A7" s="10">
        <v>6</v>
      </c>
      <c r="B7" s="11">
        <v>71309</v>
      </c>
      <c r="C7" s="5" t="s">
        <v>12</v>
      </c>
      <c r="D7" s="5" t="s">
        <v>29</v>
      </c>
      <c r="E7" s="5" t="s">
        <v>30</v>
      </c>
      <c r="F7" s="5">
        <v>1</v>
      </c>
      <c r="G7" s="6"/>
      <c r="H7" s="6">
        <f>Table5[[#This Row],[Količina]]*Table5[[#This Row],[Jedinična cena]]</f>
        <v>0</v>
      </c>
      <c r="I7" s="5" t="s">
        <v>40</v>
      </c>
      <c r="J7" s="5" t="s">
        <v>20</v>
      </c>
      <c r="K7" s="5" t="s">
        <v>21</v>
      </c>
      <c r="L7" s="7" t="s">
        <v>22</v>
      </c>
    </row>
    <row r="8" spans="1:12" ht="45" x14ac:dyDescent="0.25">
      <c r="A8" s="10">
        <v>7</v>
      </c>
      <c r="B8" s="11">
        <v>71310</v>
      </c>
      <c r="C8" s="5" t="s">
        <v>12</v>
      </c>
      <c r="D8" s="5" t="s">
        <v>31</v>
      </c>
      <c r="E8" s="5" t="s">
        <v>32</v>
      </c>
      <c r="F8" s="5">
        <v>1</v>
      </c>
      <c r="G8" s="6"/>
      <c r="H8" s="6">
        <f>Table5[[#This Row],[Količina]]*Table5[[#This Row],[Jedinična cena]]</f>
        <v>0</v>
      </c>
      <c r="I8" s="5" t="s">
        <v>40</v>
      </c>
      <c r="J8" s="5" t="s">
        <v>20</v>
      </c>
      <c r="K8" s="5" t="s">
        <v>21</v>
      </c>
      <c r="L8" s="7" t="s">
        <v>22</v>
      </c>
    </row>
    <row r="9" spans="1:12" ht="45" x14ac:dyDescent="0.25">
      <c r="A9" s="10">
        <v>8</v>
      </c>
      <c r="B9" s="11">
        <v>71311</v>
      </c>
      <c r="C9" s="5" t="s">
        <v>12</v>
      </c>
      <c r="D9" s="5" t="s">
        <v>33</v>
      </c>
      <c r="E9" s="5" t="s">
        <v>34</v>
      </c>
      <c r="F9" s="5">
        <v>1</v>
      </c>
      <c r="G9" s="6"/>
      <c r="H9" s="6">
        <f>Table5[[#This Row],[Količina]]*Table5[[#This Row],[Jedinična cena]]</f>
        <v>0</v>
      </c>
      <c r="I9" s="5" t="s">
        <v>40</v>
      </c>
      <c r="J9" s="5" t="s">
        <v>20</v>
      </c>
      <c r="K9" s="5" t="s">
        <v>21</v>
      </c>
      <c r="L9" s="7" t="s">
        <v>22</v>
      </c>
    </row>
    <row r="10" spans="1:12" ht="45" x14ac:dyDescent="0.25">
      <c r="A10" s="10">
        <v>9</v>
      </c>
      <c r="B10" s="11">
        <v>71312</v>
      </c>
      <c r="C10" s="5" t="s">
        <v>12</v>
      </c>
      <c r="D10" s="5" t="s">
        <v>35</v>
      </c>
      <c r="E10" s="5" t="s">
        <v>36</v>
      </c>
      <c r="F10" s="5">
        <v>1</v>
      </c>
      <c r="G10" s="6"/>
      <c r="H10" s="6">
        <f>Table5[[#This Row],[Količina]]*Table5[[#This Row],[Jedinična cena]]</f>
        <v>0</v>
      </c>
      <c r="I10" s="5" t="s">
        <v>40</v>
      </c>
      <c r="J10" s="5" t="s">
        <v>20</v>
      </c>
      <c r="K10" s="5" t="s">
        <v>21</v>
      </c>
      <c r="L10" s="7" t="s">
        <v>22</v>
      </c>
    </row>
    <row r="11" spans="1:12" ht="45" x14ac:dyDescent="0.25">
      <c r="A11" s="10">
        <v>10</v>
      </c>
      <c r="B11" s="11">
        <v>71313</v>
      </c>
      <c r="C11" s="5" t="s">
        <v>12</v>
      </c>
      <c r="D11" s="5" t="s">
        <v>37</v>
      </c>
      <c r="E11" s="5" t="s">
        <v>38</v>
      </c>
      <c r="F11" s="5">
        <v>1</v>
      </c>
      <c r="G11" s="6"/>
      <c r="H11" s="6">
        <f>Table5[[#This Row],[Količina]]*Table5[[#This Row],[Jedinična cena]]</f>
        <v>0</v>
      </c>
      <c r="I11" s="5" t="s">
        <v>40</v>
      </c>
      <c r="J11" s="5" t="s">
        <v>20</v>
      </c>
      <c r="K11" s="5" t="s">
        <v>21</v>
      </c>
      <c r="L11" s="7" t="s">
        <v>22</v>
      </c>
    </row>
    <row r="12" spans="1:12" ht="30" x14ac:dyDescent="0.25">
      <c r="A12" s="10">
        <v>11</v>
      </c>
      <c r="B12" s="11">
        <v>17613</v>
      </c>
      <c r="C12" s="5" t="s">
        <v>12</v>
      </c>
      <c r="D12" s="2" t="s">
        <v>42</v>
      </c>
      <c r="E12" s="2" t="s">
        <v>50</v>
      </c>
      <c r="F12" s="2">
        <v>1</v>
      </c>
      <c r="G12" s="6"/>
      <c r="H12" s="14">
        <f>Table5[[#This Row],[Količina]]*Table5[[#This Row],[Jedinična cena]]</f>
        <v>0</v>
      </c>
      <c r="I12" s="2" t="s">
        <v>45</v>
      </c>
      <c r="J12" s="5" t="s">
        <v>53</v>
      </c>
      <c r="K12" s="5" t="s">
        <v>52</v>
      </c>
      <c r="L12" s="2" t="s">
        <v>47</v>
      </c>
    </row>
    <row r="13" spans="1:12" ht="30" x14ac:dyDescent="0.25">
      <c r="A13" s="10">
        <v>12</v>
      </c>
      <c r="B13" s="15">
        <v>17617</v>
      </c>
      <c r="C13" s="5" t="s">
        <v>12</v>
      </c>
      <c r="D13" s="2" t="s">
        <v>48</v>
      </c>
      <c r="E13" s="2" t="s">
        <v>51</v>
      </c>
      <c r="F13" s="2">
        <v>1</v>
      </c>
      <c r="G13" s="16"/>
      <c r="H13" s="17">
        <f>Table5[[#This Row],[Količina]]*Table5[[#This Row],[Jedinična cena]]</f>
        <v>0</v>
      </c>
      <c r="I13" s="2" t="s">
        <v>45</v>
      </c>
      <c r="J13" s="5" t="s">
        <v>53</v>
      </c>
      <c r="K13" s="5" t="s">
        <v>52</v>
      </c>
      <c r="L13" s="2" t="s">
        <v>47</v>
      </c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topLeftCell="B1" workbookViewId="0">
      <selection activeCell="M1" sqref="M1:M2"/>
    </sheetView>
  </sheetViews>
  <sheetFormatPr defaultRowHeight="15" x14ac:dyDescent="0.25"/>
  <sheetData>
    <row r="1" spans="1:13" ht="120" x14ac:dyDescent="0.25">
      <c r="A1" s="2">
        <v>588</v>
      </c>
      <c r="B1" s="2">
        <v>17613</v>
      </c>
      <c r="C1" s="2" t="s">
        <v>41</v>
      </c>
      <c r="D1" s="2" t="s">
        <v>42</v>
      </c>
      <c r="E1" s="2" t="s">
        <v>43</v>
      </c>
      <c r="F1" s="2">
        <v>1</v>
      </c>
      <c r="G1" s="13">
        <v>14900</v>
      </c>
      <c r="H1" s="2">
        <v>14900</v>
      </c>
      <c r="I1" s="13">
        <f t="shared" ref="I1:I2" si="0">G1/104</f>
        <v>143.26923076923077</v>
      </c>
      <c r="J1" s="2" t="s">
        <v>44</v>
      </c>
      <c r="K1" s="2" t="s">
        <v>45</v>
      </c>
      <c r="L1" s="2" t="s">
        <v>46</v>
      </c>
      <c r="M1" s="2" t="s">
        <v>47</v>
      </c>
    </row>
    <row r="2" spans="1:13" ht="120" x14ac:dyDescent="0.25">
      <c r="A2" s="2">
        <v>589</v>
      </c>
      <c r="B2" s="2">
        <v>17617</v>
      </c>
      <c r="C2" s="2" t="s">
        <v>41</v>
      </c>
      <c r="D2" s="2" t="s">
        <v>48</v>
      </c>
      <c r="E2" s="2" t="s">
        <v>49</v>
      </c>
      <c r="F2" s="2">
        <v>1</v>
      </c>
      <c r="G2" s="13">
        <v>14900</v>
      </c>
      <c r="H2" s="2">
        <v>14900</v>
      </c>
      <c r="I2" s="13">
        <f t="shared" si="0"/>
        <v>143.26923076923077</v>
      </c>
      <c r="J2" s="2" t="s">
        <v>44</v>
      </c>
      <c r="K2" s="2" t="s">
        <v>45</v>
      </c>
      <c r="L2" s="2" t="s">
        <v>46</v>
      </c>
      <c r="M2" s="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Sheet10</vt:lpstr>
      <vt:lpstr>Sheet1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F1</cp:lastModifiedBy>
  <cp:lastPrinted>2011-11-24T09:24:04Z</cp:lastPrinted>
  <dcterms:created xsi:type="dcterms:W3CDTF">2011-11-23T11:42:12Z</dcterms:created>
  <dcterms:modified xsi:type="dcterms:W3CDTF">2012-04-03T13:59:08Z</dcterms:modified>
</cp:coreProperties>
</file>