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  <c r="F27" i="1" l="1"/>
  <c r="H27" i="1" l="1"/>
</calcChain>
</file>

<file path=xl/sharedStrings.xml><?xml version="1.0" encoding="utf-8"?>
<sst xmlns="http://schemas.openxmlformats.org/spreadsheetml/2006/main" count="213" uniqueCount="129">
  <si>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</si>
  <si>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</si>
  <si>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</si>
  <si>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</si>
  <si>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</si>
  <si>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</si>
  <si>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</si>
  <si>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</si>
  <si>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</si>
  <si>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</si>
  <si>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</si>
  <si>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</si>
  <si>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</si>
  <si>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73570</t>
  </si>
  <si>
    <t>Deltalab</t>
  </si>
  <si>
    <t>#D100002</t>
  </si>
  <si>
    <t xml:space="preserve">DeltLab Predmetne plocice </t>
  </si>
  <si>
    <t>Naučni institut za veterinarstvo Srbije</t>
  </si>
  <si>
    <t>Vojvode Toze 14 11000 Beograd</t>
  </si>
  <si>
    <t>Živka Ilić</t>
  </si>
  <si>
    <t>nivst@net.rs</t>
  </si>
  <si>
    <t>73582</t>
  </si>
  <si>
    <t>#200400P</t>
  </si>
  <si>
    <t xml:space="preserve">DeltLab Ependorfice 1,5ml </t>
  </si>
  <si>
    <t>79726</t>
  </si>
  <si>
    <t>#M-530</t>
  </si>
  <si>
    <t xml:space="preserve">UNIVERSAL RACKS, 5/case , designed to support a variety of  tube sizes and styles </t>
  </si>
  <si>
    <t>Institut za molekularnu genetiku i genetičko inženjerstvo u Beogradu</t>
  </si>
  <si>
    <t>Vojvode Stepe 444 11000 Beograd</t>
  </si>
  <si>
    <t>Nataša Kovačević Grujičić</t>
  </si>
  <si>
    <t>grooy@eunet.rs</t>
  </si>
  <si>
    <t>80036</t>
  </si>
  <si>
    <t>#900036</t>
  </si>
  <si>
    <t xml:space="preserve">Pipeta ( Deltalab ), uska, narandžasta, sterilna, pojedinačno upakovana, 10ml , 250 komada </t>
  </si>
  <si>
    <t>Poljoprivredni fakultet u Novom Sadu</t>
  </si>
  <si>
    <t>Trg Dositeja Obradovića 8 21000 Novi Sad</t>
  </si>
  <si>
    <t>Sava Bunčić</t>
  </si>
  <si>
    <t>buncic_sava@hotmail.com</t>
  </si>
  <si>
    <t>80040</t>
  </si>
  <si>
    <t xml:space="preserve">#15003 </t>
  </si>
  <si>
    <t xml:space="preserve">Kesa za STOMACHER ( Deltalab ) 180x300mm, sterilna-150 komada </t>
  </si>
  <si>
    <t>80041</t>
  </si>
  <si>
    <t xml:space="preserve">#200510 </t>
  </si>
  <si>
    <t xml:space="preserve">L štapić za zasejavanje, sterilan, pojedinačno upakovan ( Deltalab ) 155 komada  </t>
  </si>
  <si>
    <t>81553</t>
  </si>
  <si>
    <t>#816160</t>
  </si>
  <si>
    <t xml:space="preserve">Epruveta  16x 160 </t>
  </si>
  <si>
    <t>Institut za prehrambene tehnologije u Novom Sadu</t>
  </si>
  <si>
    <t>Bulevar cara Lazara 1 21000 Novi Sad</t>
  </si>
  <si>
    <t>Jasna Grbić</t>
  </si>
  <si>
    <t>jasna.grbic@fins.uns.ac.rs</t>
  </si>
  <si>
    <t>81554</t>
  </si>
  <si>
    <t>#916100</t>
  </si>
  <si>
    <t xml:space="preserve">Epruveta  16x 100 </t>
  </si>
  <si>
    <t>82206</t>
  </si>
  <si>
    <t>#402NG</t>
  </si>
  <si>
    <t xml:space="preserve">Rukavice nitrilne, netalkirane, L  </t>
  </si>
  <si>
    <t>Institut za veterinarstvo-Novi Sad u Novom Sadu</t>
  </si>
  <si>
    <t>Rumenački put 6 11000 Novi Sad</t>
  </si>
  <si>
    <t>Dragica Stojanović</t>
  </si>
  <si>
    <t>dragica@niv.ns.ac.rs</t>
  </si>
  <si>
    <t>82207</t>
  </si>
  <si>
    <t>#402NM</t>
  </si>
  <si>
    <t xml:space="preserve">Rukavice nitrilne, netalkirane, M  </t>
  </si>
  <si>
    <t>82208</t>
  </si>
  <si>
    <t>#402NP</t>
  </si>
  <si>
    <t xml:space="preserve">Rukavice nitrilne, netalkirane, S  </t>
  </si>
  <si>
    <t>82209</t>
  </si>
  <si>
    <t>#302724</t>
  </si>
  <si>
    <t xml:space="preserve">Eza plastična sterilna kalibrisana 10µl </t>
  </si>
  <si>
    <t>83444</t>
  </si>
  <si>
    <t>#M-533</t>
  </si>
  <si>
    <t xml:space="preserve">UNIVERSAL RACK, PAK 5 kom </t>
  </si>
  <si>
    <t>Ljubiša Topisirović</t>
  </si>
  <si>
    <t>topisir@eunet.rs</t>
  </si>
  <si>
    <t>83445</t>
  </si>
  <si>
    <t>#U-9950CNA</t>
  </si>
  <si>
    <t xml:space="preserve">Stalak sa alfanumerickim oznakama, PP sa poklopcemautoklavijabalan, 130x130x53 mm </t>
  </si>
  <si>
    <t>84229</t>
  </si>
  <si>
    <t>Anamarija Mandić</t>
  </si>
  <si>
    <t>anamarija.mandic@fins.uns.ac.rs</t>
  </si>
  <si>
    <t>84230</t>
  </si>
  <si>
    <t>86038</t>
  </si>
  <si>
    <t>#191722</t>
  </si>
  <si>
    <t xml:space="preserve">Graduated beakers, 100ml </t>
  </si>
  <si>
    <t>Institut za vodoprivredu`Jaroslav Černi` a.d.u Beogradu</t>
  </si>
  <si>
    <t>Jaroslava Černog 80 11000 Beograd</t>
  </si>
  <si>
    <t>Stevan Prohaska</t>
  </si>
  <si>
    <t>stevan.prohaska@jcerni.co.rs</t>
  </si>
  <si>
    <t>86252</t>
  </si>
  <si>
    <t>#196102</t>
  </si>
  <si>
    <t xml:space="preserve">Homogenizer za tkiva, 2 ml </t>
  </si>
  <si>
    <t>Institut za nuklearne nauke `Vinča`</t>
  </si>
  <si>
    <t>Mike Petrovića Alasa 12 11001 Beograd</t>
  </si>
  <si>
    <t>Slađana Dronjak Čučaković</t>
  </si>
  <si>
    <t>sladj@vinca.bg.ac.rs</t>
  </si>
  <si>
    <t>86253</t>
  </si>
  <si>
    <t>#196302</t>
  </si>
  <si>
    <t xml:space="preserve">Klip za homogenizer od 2 ml </t>
  </si>
  <si>
    <t>89507</t>
  </si>
  <si>
    <t>#19570</t>
  </si>
  <si>
    <t xml:space="preserve">Stalak za epruvete 50ml, autoklavijabilan </t>
  </si>
  <si>
    <t>Poljoprivredni fakultet u Beogradu</t>
  </si>
  <si>
    <t>Nemanjina 6 11080 Zemun</t>
  </si>
  <si>
    <t>Milena Savić</t>
  </si>
  <si>
    <t>milenas@agrif.bg.ac.rs</t>
  </si>
  <si>
    <t>89508</t>
  </si>
  <si>
    <t>#W-013</t>
  </si>
  <si>
    <t xml:space="preserve">Stalak za epruvete 40rm, autoklavijabilan </t>
  </si>
  <si>
    <t>89509</t>
  </si>
  <si>
    <t>#M-061AM</t>
  </si>
  <si>
    <t xml:space="preserve">Kutija za uzorke -196-121&amp;prime;C </t>
  </si>
  <si>
    <t>89918</t>
  </si>
  <si>
    <t xml:space="preserve">#402NP </t>
  </si>
  <si>
    <t xml:space="preserve">Nitrile gloves, small </t>
  </si>
  <si>
    <t>Biološki fakultet u Beogradu</t>
  </si>
  <si>
    <t>Studentski trg broj 16 11000 Beograd</t>
  </si>
  <si>
    <t>Pavle Anđus</t>
  </si>
  <si>
    <t>pandjus@bio.bg.ac.rs</t>
  </si>
  <si>
    <t>89919</t>
  </si>
  <si>
    <t xml:space="preserve">#402NG </t>
  </si>
  <si>
    <t xml:space="preserve">Nitrile gloves, large </t>
  </si>
  <si>
    <t>90218</t>
  </si>
  <si>
    <t>#200200</t>
  </si>
  <si>
    <t xml:space="preserve">Petri posuda 90x14 mm, sterilna </t>
  </si>
  <si>
    <t>Fakultet veterinarske medicine u Beogradu</t>
  </si>
  <si>
    <t>Bulevar JNA 18 11000 Beograd</t>
  </si>
  <si>
    <t>Vitomir Ćupić</t>
  </si>
  <si>
    <t>vcupic@vet.bg.ac.rs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</si>
</sst>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7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"/>
  <sheetViews>
    <sheetView tabSelected="1" view="pageLayout" zoomScaleNormal="100" workbookViewId="0">
      <selection activeCell="J7" sqref="J7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20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30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60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1</v>
      </c>
      <c r="G4" s="11"/>
      <c r="H4" s="10">
        <f>Table5[[#This Row],[Količina]]*Table5[[#This Row],[Jedinična cena]]</f>
        <v>0</v>
      </c>
      <c r="I4" s="22" t="s">
        <v>27</v>
      </c>
      <c r="J4" s="19" t="s">
        <v>28</v>
      </c>
      <c r="K4" s="19" t="s">
        <v>29</v>
      </c>
      <c r="L4" s="20" t="s">
        <v>30</v>
      </c>
    </row>
    <row r="5" spans="1:12" ht="60" x14ac:dyDescent="0.25">
      <c r="A5" s="8">
        <v>4</v>
      </c>
      <c r="B5" s="18" t="s">
        <v>31</v>
      </c>
      <c r="C5" s="19" t="s">
        <v>14</v>
      </c>
      <c r="D5" s="19" t="s">
        <v>32</v>
      </c>
      <c r="E5" s="20" t="s">
        <v>33</v>
      </c>
      <c r="F5" s="21">
        <v>1</v>
      </c>
      <c r="G5" s="11"/>
      <c r="H5" s="10">
        <f>Table5[[#This Row],[Količina]]*Table5[[#This Row],[Jedinična cena]]</f>
        <v>0</v>
      </c>
      <c r="I5" s="22" t="s">
        <v>34</v>
      </c>
      <c r="J5" s="19" t="s">
        <v>35</v>
      </c>
      <c r="K5" s="19" t="s">
        <v>36</v>
      </c>
      <c r="L5" s="20" t="s">
        <v>37</v>
      </c>
    </row>
    <row r="6" spans="1:12" ht="45" x14ac:dyDescent="0.25">
      <c r="A6" s="8">
        <v>5</v>
      </c>
      <c r="B6" s="18" t="s">
        <v>38</v>
      </c>
      <c r="C6" s="19" t="s">
        <v>14</v>
      </c>
      <c r="D6" s="19" t="s">
        <v>39</v>
      </c>
      <c r="E6" s="20" t="s">
        <v>40</v>
      </c>
      <c r="F6" s="21">
        <v>1</v>
      </c>
      <c r="G6" s="11"/>
      <c r="H6" s="10">
        <f>Table5[[#This Row],[Količina]]*Table5[[#This Row],[Jedinična cena]]</f>
        <v>0</v>
      </c>
      <c r="I6" s="22" t="s">
        <v>34</v>
      </c>
      <c r="J6" s="19" t="s">
        <v>35</v>
      </c>
      <c r="K6" s="19" t="s">
        <v>36</v>
      </c>
      <c r="L6" s="20" t="s">
        <v>37</v>
      </c>
    </row>
    <row r="7" spans="1:12" ht="60" x14ac:dyDescent="0.25">
      <c r="A7" s="8">
        <v>6</v>
      </c>
      <c r="B7" s="18" t="s">
        <v>41</v>
      </c>
      <c r="C7" s="19" t="s">
        <v>14</v>
      </c>
      <c r="D7" s="19" t="s">
        <v>42</v>
      </c>
      <c r="E7" s="20" t="s">
        <v>43</v>
      </c>
      <c r="F7" s="21">
        <v>1</v>
      </c>
      <c r="G7" s="11"/>
      <c r="H7" s="10">
        <f>Table5[[#This Row],[Količina]]*Table5[[#This Row],[Jedinična cena]]</f>
        <v>0</v>
      </c>
      <c r="I7" s="22" t="s">
        <v>34</v>
      </c>
      <c r="J7" s="19" t="s">
        <v>35</v>
      </c>
      <c r="K7" s="19" t="s">
        <v>36</v>
      </c>
      <c r="L7" s="20" t="s">
        <v>37</v>
      </c>
    </row>
    <row r="8" spans="1:12" ht="60" x14ac:dyDescent="0.25">
      <c r="A8" s="8">
        <v>7</v>
      </c>
      <c r="B8" s="18" t="s">
        <v>44</v>
      </c>
      <c r="C8" s="19" t="s">
        <v>14</v>
      </c>
      <c r="D8" s="19" t="s">
        <v>45</v>
      </c>
      <c r="E8" s="20" t="s">
        <v>46</v>
      </c>
      <c r="F8" s="21">
        <v>100</v>
      </c>
      <c r="G8" s="11"/>
      <c r="H8" s="10">
        <f>Table5[[#This Row],[Količina]]*Table5[[#This Row],[Jedinična cena]]</f>
        <v>0</v>
      </c>
      <c r="I8" s="22" t="s">
        <v>47</v>
      </c>
      <c r="J8" s="19" t="s">
        <v>48</v>
      </c>
      <c r="K8" s="19" t="s">
        <v>49</v>
      </c>
      <c r="L8" s="20" t="s">
        <v>50</v>
      </c>
    </row>
    <row r="9" spans="1:12" ht="60" x14ac:dyDescent="0.25">
      <c r="A9" s="8">
        <v>8</v>
      </c>
      <c r="B9" s="18" t="s">
        <v>51</v>
      </c>
      <c r="C9" s="19" t="s">
        <v>14</v>
      </c>
      <c r="D9" s="19" t="s">
        <v>52</v>
      </c>
      <c r="E9" s="20" t="s">
        <v>53</v>
      </c>
      <c r="F9" s="21">
        <v>50</v>
      </c>
      <c r="G9" s="11"/>
      <c r="H9" s="10">
        <f>Table5[[#This Row],[Količina]]*Table5[[#This Row],[Jedinična cena]]</f>
        <v>0</v>
      </c>
      <c r="I9" s="22" t="s">
        <v>47</v>
      </c>
      <c r="J9" s="19" t="s">
        <v>48</v>
      </c>
      <c r="K9" s="19" t="s">
        <v>49</v>
      </c>
      <c r="L9" s="20" t="s">
        <v>50</v>
      </c>
    </row>
    <row r="10" spans="1:12" ht="45" x14ac:dyDescent="0.25">
      <c r="A10" s="8">
        <v>9</v>
      </c>
      <c r="B10" s="18" t="s">
        <v>54</v>
      </c>
      <c r="C10" s="19" t="s">
        <v>14</v>
      </c>
      <c r="D10" s="19" t="s">
        <v>55</v>
      </c>
      <c r="E10" s="20" t="s">
        <v>56</v>
      </c>
      <c r="F10" s="21">
        <v>2</v>
      </c>
      <c r="G10" s="11"/>
      <c r="H10" s="10">
        <f>Table5[[#This Row],[Količina]]*Table5[[#This Row],[Jedinična cena]]</f>
        <v>0</v>
      </c>
      <c r="I10" s="22" t="s">
        <v>57</v>
      </c>
      <c r="J10" s="19" t="s">
        <v>58</v>
      </c>
      <c r="K10" s="19" t="s">
        <v>59</v>
      </c>
      <c r="L10" s="20" t="s">
        <v>60</v>
      </c>
    </row>
    <row r="11" spans="1:12" ht="45" x14ac:dyDescent="0.25">
      <c r="A11" s="8">
        <v>10</v>
      </c>
      <c r="B11" s="18" t="s">
        <v>61</v>
      </c>
      <c r="C11" s="19" t="s">
        <v>14</v>
      </c>
      <c r="D11" s="19" t="s">
        <v>62</v>
      </c>
      <c r="E11" s="20" t="s">
        <v>63</v>
      </c>
      <c r="F11" s="21">
        <v>2</v>
      </c>
      <c r="G11" s="11"/>
      <c r="H11" s="10">
        <f>Table5[[#This Row],[Količina]]*Table5[[#This Row],[Jedinična cena]]</f>
        <v>0</v>
      </c>
      <c r="I11" s="22" t="s">
        <v>57</v>
      </c>
      <c r="J11" s="19" t="s">
        <v>58</v>
      </c>
      <c r="K11" s="19" t="s">
        <v>59</v>
      </c>
      <c r="L11" s="20" t="s">
        <v>60</v>
      </c>
    </row>
    <row r="12" spans="1:12" ht="45" x14ac:dyDescent="0.25">
      <c r="A12" s="8">
        <v>11</v>
      </c>
      <c r="B12" s="18" t="s">
        <v>64</v>
      </c>
      <c r="C12" s="19" t="s">
        <v>14</v>
      </c>
      <c r="D12" s="19" t="s">
        <v>65</v>
      </c>
      <c r="E12" s="20" t="s">
        <v>66</v>
      </c>
      <c r="F12" s="21">
        <v>2</v>
      </c>
      <c r="G12" s="11"/>
      <c r="H12" s="10">
        <f>Table5[[#This Row],[Količina]]*Table5[[#This Row],[Jedinična cena]]</f>
        <v>0</v>
      </c>
      <c r="I12" s="22" t="s">
        <v>57</v>
      </c>
      <c r="J12" s="19" t="s">
        <v>58</v>
      </c>
      <c r="K12" s="19" t="s">
        <v>59</v>
      </c>
      <c r="L12" s="20" t="s">
        <v>60</v>
      </c>
    </row>
    <row r="13" spans="1:12" ht="45" x14ac:dyDescent="0.25">
      <c r="A13" s="8">
        <v>12</v>
      </c>
      <c r="B13" s="18" t="s">
        <v>67</v>
      </c>
      <c r="C13" s="19" t="s">
        <v>14</v>
      </c>
      <c r="D13" s="19" t="s">
        <v>68</v>
      </c>
      <c r="E13" s="20" t="s">
        <v>69</v>
      </c>
      <c r="F13" s="21">
        <v>100</v>
      </c>
      <c r="G13" s="11"/>
      <c r="H13" s="10">
        <f>Table5[[#This Row],[Količina]]*Table5[[#This Row],[Jedinična cena]]</f>
        <v>0</v>
      </c>
      <c r="I13" s="22" t="s">
        <v>57</v>
      </c>
      <c r="J13" s="19" t="s">
        <v>58</v>
      </c>
      <c r="K13" s="19" t="s">
        <v>59</v>
      </c>
      <c r="L13" s="20" t="s">
        <v>60</v>
      </c>
    </row>
    <row r="14" spans="1:12" ht="60" x14ac:dyDescent="0.25">
      <c r="A14" s="8">
        <v>13</v>
      </c>
      <c r="B14" s="18" t="s">
        <v>70</v>
      </c>
      <c r="C14" s="19" t="s">
        <v>14</v>
      </c>
      <c r="D14" s="19" t="s">
        <v>71</v>
      </c>
      <c r="E14" s="20" t="s">
        <v>72</v>
      </c>
      <c r="F14" s="21">
        <v>1</v>
      </c>
      <c r="G14" s="11"/>
      <c r="H14" s="10">
        <f>Table5[[#This Row],[Količina]]*Table5[[#This Row],[Jedinična cena]]</f>
        <v>0</v>
      </c>
      <c r="I14" s="22" t="s">
        <v>27</v>
      </c>
      <c r="J14" s="19" t="s">
        <v>28</v>
      </c>
      <c r="K14" s="19" t="s">
        <v>73</v>
      </c>
      <c r="L14" s="20" t="s">
        <v>74</v>
      </c>
    </row>
    <row r="15" spans="1:12" ht="60" x14ac:dyDescent="0.25">
      <c r="A15" s="8">
        <v>14</v>
      </c>
      <c r="B15" s="18" t="s">
        <v>75</v>
      </c>
      <c r="C15" s="19" t="s">
        <v>14</v>
      </c>
      <c r="D15" s="19" t="s">
        <v>76</v>
      </c>
      <c r="E15" s="20" t="s">
        <v>77</v>
      </c>
      <c r="F15" s="21">
        <v>20</v>
      </c>
      <c r="G15" s="11"/>
      <c r="H15" s="10">
        <f>Table5[[#This Row],[Količina]]*Table5[[#This Row],[Jedinična cena]]</f>
        <v>0</v>
      </c>
      <c r="I15" s="22" t="s">
        <v>27</v>
      </c>
      <c r="J15" s="19" t="s">
        <v>28</v>
      </c>
      <c r="K15" s="19" t="s">
        <v>73</v>
      </c>
      <c r="L15" s="20" t="s">
        <v>74</v>
      </c>
    </row>
    <row r="16" spans="1:12" ht="60" x14ac:dyDescent="0.25">
      <c r="A16" s="8">
        <v>15</v>
      </c>
      <c r="B16" s="18" t="s">
        <v>78</v>
      </c>
      <c r="C16" s="19" t="s">
        <v>14</v>
      </c>
      <c r="D16" s="19" t="s">
        <v>45</v>
      </c>
      <c r="E16" s="20" t="s">
        <v>46</v>
      </c>
      <c r="F16" s="21">
        <v>100</v>
      </c>
      <c r="G16" s="11"/>
      <c r="H16" s="10">
        <f>Table5[[#This Row],[Količina]]*Table5[[#This Row],[Jedinična cena]]</f>
        <v>0</v>
      </c>
      <c r="I16" s="22" t="s">
        <v>47</v>
      </c>
      <c r="J16" s="19" t="s">
        <v>48</v>
      </c>
      <c r="K16" s="19" t="s">
        <v>79</v>
      </c>
      <c r="L16" s="20" t="s">
        <v>80</v>
      </c>
    </row>
    <row r="17" spans="1:12" ht="60" x14ac:dyDescent="0.25">
      <c r="A17" s="8">
        <v>16</v>
      </c>
      <c r="B17" s="18" t="s">
        <v>81</v>
      </c>
      <c r="C17" s="19" t="s">
        <v>14</v>
      </c>
      <c r="D17" s="19" t="s">
        <v>52</v>
      </c>
      <c r="E17" s="20" t="s">
        <v>53</v>
      </c>
      <c r="F17" s="21">
        <v>100</v>
      </c>
      <c r="G17" s="11"/>
      <c r="H17" s="10">
        <f>Table5[[#This Row],[Količina]]*Table5[[#This Row],[Jedinična cena]]</f>
        <v>0</v>
      </c>
      <c r="I17" s="22" t="s">
        <v>47</v>
      </c>
      <c r="J17" s="19" t="s">
        <v>48</v>
      </c>
      <c r="K17" s="19" t="s">
        <v>79</v>
      </c>
      <c r="L17" s="20" t="s">
        <v>80</v>
      </c>
    </row>
    <row r="18" spans="1:12" ht="45" x14ac:dyDescent="0.25">
      <c r="A18" s="8">
        <v>17</v>
      </c>
      <c r="B18" s="18" t="s">
        <v>82</v>
      </c>
      <c r="C18" s="19" t="s">
        <v>14</v>
      </c>
      <c r="D18" s="19" t="s">
        <v>83</v>
      </c>
      <c r="E18" s="20" t="s">
        <v>84</v>
      </c>
      <c r="F18" s="21">
        <v>10</v>
      </c>
      <c r="G18" s="11"/>
      <c r="H18" s="10">
        <f>Table5[[#This Row],[Količina]]*Table5[[#This Row],[Jedinična cena]]</f>
        <v>0</v>
      </c>
      <c r="I18" s="22" t="s">
        <v>85</v>
      </c>
      <c r="J18" s="19" t="s">
        <v>86</v>
      </c>
      <c r="K18" s="19" t="s">
        <v>87</v>
      </c>
      <c r="L18" s="20" t="s">
        <v>88</v>
      </c>
    </row>
    <row r="19" spans="1:12" ht="30" x14ac:dyDescent="0.25">
      <c r="A19" s="8">
        <v>18</v>
      </c>
      <c r="B19" s="18" t="s">
        <v>89</v>
      </c>
      <c r="C19" s="19" t="s">
        <v>14</v>
      </c>
      <c r="D19" s="19" t="s">
        <v>90</v>
      </c>
      <c r="E19" s="20" t="s">
        <v>91</v>
      </c>
      <c r="F19" s="21">
        <v>2</v>
      </c>
      <c r="G19" s="11"/>
      <c r="H19" s="10">
        <f>Table5[[#This Row],[Količina]]*Table5[[#This Row],[Jedinična cena]]</f>
        <v>0</v>
      </c>
      <c r="I19" s="22" t="s">
        <v>92</v>
      </c>
      <c r="J19" s="19" t="s">
        <v>93</v>
      </c>
      <c r="K19" s="19" t="s">
        <v>94</v>
      </c>
      <c r="L19" s="20" t="s">
        <v>95</v>
      </c>
    </row>
    <row r="20" spans="1:12" ht="30" x14ac:dyDescent="0.25">
      <c r="A20" s="8">
        <v>19</v>
      </c>
      <c r="B20" s="18" t="s">
        <v>96</v>
      </c>
      <c r="C20" s="19" t="s">
        <v>14</v>
      </c>
      <c r="D20" s="19" t="s">
        <v>97</v>
      </c>
      <c r="E20" s="20" t="s">
        <v>98</v>
      </c>
      <c r="F20" s="21">
        <v>2</v>
      </c>
      <c r="G20" s="11"/>
      <c r="H20" s="10">
        <f>Table5[[#This Row],[Količina]]*Table5[[#This Row],[Jedinična cena]]</f>
        <v>0</v>
      </c>
      <c r="I20" s="22" t="s">
        <v>92</v>
      </c>
      <c r="J20" s="19" t="s">
        <v>93</v>
      </c>
      <c r="K20" s="19" t="s">
        <v>94</v>
      </c>
      <c r="L20" s="20" t="s">
        <v>95</v>
      </c>
    </row>
    <row r="21" spans="1:12" ht="30" x14ac:dyDescent="0.25">
      <c r="A21" s="8">
        <v>20</v>
      </c>
      <c r="B21" s="18" t="s">
        <v>99</v>
      </c>
      <c r="C21" s="19" t="s">
        <v>14</v>
      </c>
      <c r="D21" s="19" t="s">
        <v>100</v>
      </c>
      <c r="E21" s="20" t="s">
        <v>101</v>
      </c>
      <c r="F21" s="21">
        <v>2</v>
      </c>
      <c r="G21" s="11"/>
      <c r="H21" s="10">
        <f>Table5[[#This Row],[Količina]]*Table5[[#This Row],[Jedinična cena]]</f>
        <v>0</v>
      </c>
      <c r="I21" s="22" t="s">
        <v>102</v>
      </c>
      <c r="J21" s="19" t="s">
        <v>103</v>
      </c>
      <c r="K21" s="19" t="s">
        <v>104</v>
      </c>
      <c r="L21" s="20" t="s">
        <v>105</v>
      </c>
    </row>
    <row r="22" spans="1:12" ht="30" x14ac:dyDescent="0.25">
      <c r="A22" s="8">
        <v>21</v>
      </c>
      <c r="B22" s="18" t="s">
        <v>106</v>
      </c>
      <c r="C22" s="19" t="s">
        <v>14</v>
      </c>
      <c r="D22" s="19" t="s">
        <v>107</v>
      </c>
      <c r="E22" s="20" t="s">
        <v>108</v>
      </c>
      <c r="F22" s="21">
        <v>2</v>
      </c>
      <c r="G22" s="11"/>
      <c r="H22" s="10">
        <f>Table5[[#This Row],[Količina]]*Table5[[#This Row],[Jedinična cena]]</f>
        <v>0</v>
      </c>
      <c r="I22" s="22" t="s">
        <v>102</v>
      </c>
      <c r="J22" s="19" t="s">
        <v>103</v>
      </c>
      <c r="K22" s="19" t="s">
        <v>104</v>
      </c>
      <c r="L22" s="20" t="s">
        <v>105</v>
      </c>
    </row>
    <row r="23" spans="1:12" ht="30" x14ac:dyDescent="0.25">
      <c r="A23" s="8">
        <v>22</v>
      </c>
      <c r="B23" s="18" t="s">
        <v>109</v>
      </c>
      <c r="C23" s="19" t="s">
        <v>14</v>
      </c>
      <c r="D23" s="19" t="s">
        <v>110</v>
      </c>
      <c r="E23" s="20" t="s">
        <v>111</v>
      </c>
      <c r="F23" s="21">
        <v>2</v>
      </c>
      <c r="G23" s="11"/>
      <c r="H23" s="10">
        <f>Table5[[#This Row],[Količina]]*Table5[[#This Row],[Jedinična cena]]</f>
        <v>0</v>
      </c>
      <c r="I23" s="22" t="s">
        <v>102</v>
      </c>
      <c r="J23" s="19" t="s">
        <v>103</v>
      </c>
      <c r="K23" s="19" t="s">
        <v>104</v>
      </c>
      <c r="L23" s="20" t="s">
        <v>105</v>
      </c>
    </row>
    <row r="24" spans="1:12" ht="30" x14ac:dyDescent="0.25">
      <c r="A24" s="8">
        <v>23</v>
      </c>
      <c r="B24" s="18" t="s">
        <v>112</v>
      </c>
      <c r="C24" s="19" t="s">
        <v>14</v>
      </c>
      <c r="D24" s="19" t="s">
        <v>113</v>
      </c>
      <c r="E24" s="20" t="s">
        <v>114</v>
      </c>
      <c r="F24" s="21">
        <v>10</v>
      </c>
      <c r="G24" s="11"/>
      <c r="H24" s="10">
        <f>Table5[[#This Row],[Količina]]*Table5[[#This Row],[Jedinična cena]]</f>
        <v>0</v>
      </c>
      <c r="I24" s="22" t="s">
        <v>115</v>
      </c>
      <c r="J24" s="19" t="s">
        <v>116</v>
      </c>
      <c r="K24" s="19" t="s">
        <v>117</v>
      </c>
      <c r="L24" s="20" t="s">
        <v>118</v>
      </c>
    </row>
    <row r="25" spans="1:12" ht="30" x14ac:dyDescent="0.25">
      <c r="A25" s="8">
        <v>24</v>
      </c>
      <c r="B25" s="18" t="s">
        <v>119</v>
      </c>
      <c r="C25" s="19" t="s">
        <v>14</v>
      </c>
      <c r="D25" s="19" t="s">
        <v>120</v>
      </c>
      <c r="E25" s="20" t="s">
        <v>121</v>
      </c>
      <c r="F25" s="21">
        <v>5</v>
      </c>
      <c r="G25" s="11"/>
      <c r="H25" s="10">
        <f>Table5[[#This Row],[Količina]]*Table5[[#This Row],[Jedinična cena]]</f>
        <v>0</v>
      </c>
      <c r="I25" s="22" t="s">
        <v>115</v>
      </c>
      <c r="J25" s="19" t="s">
        <v>116</v>
      </c>
      <c r="K25" s="19" t="s">
        <v>117</v>
      </c>
      <c r="L25" s="20" t="s">
        <v>118</v>
      </c>
    </row>
    <row r="26" spans="1:12" ht="30" x14ac:dyDescent="0.25">
      <c r="A26" s="8">
        <v>25</v>
      </c>
      <c r="B26" s="18" t="s">
        <v>122</v>
      </c>
      <c r="C26" s="19" t="s">
        <v>14</v>
      </c>
      <c r="D26" s="19" t="s">
        <v>123</v>
      </c>
      <c r="E26" s="20" t="s">
        <v>124</v>
      </c>
      <c r="F26" s="21">
        <v>2000</v>
      </c>
      <c r="G26" s="11"/>
      <c r="H26" s="10">
        <f>Table5[[#This Row],[Količina]]*Table5[[#This Row],[Jedinična cena]]</f>
        <v>0</v>
      </c>
      <c r="I26" s="22" t="s">
        <v>125</v>
      </c>
      <c r="J26" s="19" t="s">
        <v>126</v>
      </c>
      <c r="K26" s="19" t="s">
        <v>127</v>
      </c>
      <c r="L26" s="20" t="s">
        <v>128</v>
      </c>
    </row>
    <row r="27" spans="1:12" x14ac:dyDescent="0.25">
      <c r="A27" s="12" t="s">
        <v>12</v>
      </c>
      <c r="B27" s="13"/>
      <c r="C27" s="13"/>
      <c r="D27" s="13"/>
      <c r="E27" s="14"/>
      <c r="F27" s="16">
        <f>SUBTOTAL(109,Table5[Količina])</f>
        <v>2537</v>
      </c>
      <c r="G27" s="17"/>
      <c r="H27" s="15">
        <f>SUBTOTAL(109,Table5[Ukupna cena])</f>
        <v>0</v>
      </c>
      <c r="I27" s="12"/>
      <c r="J27" s="13"/>
      <c r="K27" s="13"/>
      <c r="L27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26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2012-05-21T08:54:19Z</dcterms:modified>
</cp:coreProperties>
</file>