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" i="1"/>
  <c r="F24" i="1" l="1"/>
  <c r="H24" i="1" l="1"/>
</calcChain>
</file>

<file path=xl/sharedStrings.xml><?xml version="1.0" encoding="utf-8"?>
<sst xmlns="http://schemas.openxmlformats.org/spreadsheetml/2006/main" count="189" uniqueCount="111">
  <si>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</si>
  <si>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</si>
  <si>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</si>
  <si>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</si>
  <si>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</si>
  <si>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</si>
  <si>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</si>
  <si>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</si>
  <si>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</si>
  <si>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</si>
  <si>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</si>
  <si>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</si>
  <si>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</si>
  <si>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73782</t>
  </si>
  <si>
    <t>Menzel-glaser</t>
  </si>
  <si>
    <t>#BB018018A1</t>
  </si>
  <si>
    <t xml:space="preserve">Pokrovna stakla 18 x 18 mm (200 kom) </t>
  </si>
  <si>
    <t>Fakultet veterinarske medicine u Beogradu</t>
  </si>
  <si>
    <t>Bulevar JNA 18 11000 Beograd</t>
  </si>
  <si>
    <t>Tamara Ilić</t>
  </si>
  <si>
    <t>tamara@vet.bg.ac.rs</t>
  </si>
  <si>
    <t>76802</t>
  </si>
  <si>
    <t>#AA00000112E</t>
  </si>
  <si>
    <t xml:space="preserve">Microscope slides, 26x76 mm, cut edges, double frosted   </t>
  </si>
  <si>
    <t>Institut za biološka istraživanja `Siniša Stanković` u Beogradu</t>
  </si>
  <si>
    <t>29. novembar 142 11060 Beograd</t>
  </si>
  <si>
    <t>Milena Kataranovski</t>
  </si>
  <si>
    <t>milena@ibiss.bg.ac.rs</t>
  </si>
  <si>
    <t>76803</t>
  </si>
  <si>
    <t>#9161074</t>
  </si>
  <si>
    <t xml:space="preserve">Cover Glasses for Haemocytometer, 24x24 mm #4,  (10 komada u pakovanju) </t>
  </si>
  <si>
    <t>77363</t>
  </si>
  <si>
    <t>#0604917</t>
  </si>
  <si>
    <t xml:space="preserve">Predmetna stakla 26x76mm/50/MENZEL &lt;AAA00000102E&gt; </t>
  </si>
  <si>
    <t>Institut za stočarstvo u Beogradu</t>
  </si>
  <si>
    <t>Auto put 16 11080 Beograd</t>
  </si>
  <si>
    <t>Miroslav Žujović</t>
  </si>
  <si>
    <t>zotom@mail.com</t>
  </si>
  <si>
    <t>77371</t>
  </si>
  <si>
    <t>#CB00150RA1</t>
  </si>
  <si>
    <t xml:space="preserve">Cover Slip circles 15mm  </t>
  </si>
  <si>
    <t>Mirjana Stojiljković</t>
  </si>
  <si>
    <t>mirarus@ibiss.bg.ac.rs</t>
  </si>
  <si>
    <t>77372</t>
  </si>
  <si>
    <t>#CB00250RA1</t>
  </si>
  <si>
    <t xml:space="preserve">Cover Slip circles 25mm </t>
  </si>
  <si>
    <t>77373</t>
  </si>
  <si>
    <t xml:space="preserve">Microscope slides, cut edges, double frosted 20 mm </t>
  </si>
  <si>
    <t>77374</t>
  </si>
  <si>
    <t>#J4800AMNZ</t>
  </si>
  <si>
    <t xml:space="preserve">SuperFrost Ultra Plus®: </t>
  </si>
  <si>
    <t>77375</t>
  </si>
  <si>
    <t>#BB024024A1</t>
  </si>
  <si>
    <t xml:space="preserve">Cover Slip square 24x24mm </t>
  </si>
  <si>
    <t>77376</t>
  </si>
  <si>
    <t>#BB024050A1</t>
  </si>
  <si>
    <t xml:space="preserve">Cover Slip square 24x50mm </t>
  </si>
  <si>
    <t>78827</t>
  </si>
  <si>
    <t>#AA00000120E</t>
  </si>
  <si>
    <t xml:space="preserve">Microscope slides (50PCS) </t>
  </si>
  <si>
    <t>Goran Poznanović</t>
  </si>
  <si>
    <t>goranpoz@ibiss.bg.ac.rs</t>
  </si>
  <si>
    <t>78828</t>
  </si>
  <si>
    <t xml:space="preserve">Cover Slips 24x50mm </t>
  </si>
  <si>
    <t>83693</t>
  </si>
  <si>
    <t xml:space="preserve">Cover glasses, size 18x18 </t>
  </si>
  <si>
    <t>Institut za nuklearne nauke `Vinča`</t>
  </si>
  <si>
    <t>Mike Petrovića Alasa 12 11001 Beograd</t>
  </si>
  <si>
    <t>Gordana Joksić</t>
  </si>
  <si>
    <t>gjoksic@vinca.rs</t>
  </si>
  <si>
    <t>83694</t>
  </si>
  <si>
    <t>#AA00000102E</t>
  </si>
  <si>
    <t xml:space="preserve">Microscope slides, 76x26 mm, extra white, cut edges, pack of 50 </t>
  </si>
  <si>
    <t>83696</t>
  </si>
  <si>
    <t>#j4800AMNZ</t>
  </si>
  <si>
    <t xml:space="preserve">SuperFrost Ultra Plus®, 72 kom/pakovanju </t>
  </si>
  <si>
    <t>Hemijski fakultet u Beogradu</t>
  </si>
  <si>
    <t>Studentski trg 12-16 11000 Beograd</t>
  </si>
  <si>
    <t>Marija  Gavrović-Jankulović</t>
  </si>
  <si>
    <t>rjankov@chem.bg.ac.rs</t>
  </si>
  <si>
    <t>83825</t>
  </si>
  <si>
    <t>#J48000AMNZ</t>
  </si>
  <si>
    <t xml:space="preserve">Microscope slides Super frost Ultra Plus </t>
  </si>
  <si>
    <t>Medicinski fakultet u Novom Sadu</t>
  </si>
  <si>
    <t>Hajduk Veljkova 3 21000 Novi Sad</t>
  </si>
  <si>
    <t>Momir Mikov</t>
  </si>
  <si>
    <t>drmik@eunet.rs</t>
  </si>
  <si>
    <t>83826</t>
  </si>
  <si>
    <t xml:space="preserve">Microscope slides Super frost </t>
  </si>
  <si>
    <t>83827</t>
  </si>
  <si>
    <t>#BB024040A1</t>
  </si>
  <si>
    <t xml:space="preserve">Cover Slips </t>
  </si>
  <si>
    <t>87414</t>
  </si>
  <si>
    <t xml:space="preserve">SuperFrost Ultra Plus Microscope slides </t>
  </si>
  <si>
    <t>Insitut za virusologiju,vakcine i serume `Torlak` u Beogradu</t>
  </si>
  <si>
    <t>(null)</t>
  </si>
  <si>
    <t>Mirjana Dimitrijević</t>
  </si>
  <si>
    <t>mdimitrijevic@torlakinstitut.com</t>
  </si>
  <si>
    <t>90014</t>
  </si>
  <si>
    <t xml:space="preserve">#CB00250RA1 </t>
  </si>
  <si>
    <t xml:space="preserve">Cover slip circles 25mm  </t>
  </si>
  <si>
    <t>Biološki fakultet u Beogradu</t>
  </si>
  <si>
    <t>Studentski trg broj 16 11000 Beograd</t>
  </si>
  <si>
    <t>Pavle Anđus</t>
  </si>
  <si>
    <t>pandjus@bio.bg.ac.rs</t>
  </si>
  <si>
    <t>90015</t>
  </si>
  <si>
    <t xml:space="preserve">#CB00100RA1 </t>
  </si>
  <si>
    <t xml:space="preserve">Cover slip circles 10mm  </t>
  </si>
  <si>
    <t>90016</t>
  </si>
  <si>
    <t xml:space="preserve">#J1800AMNZ </t>
  </si>
  <si>
    <t xml:space="preserve">SuperFrost® Plus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</si>
</sst>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11" xfId="0" applyNumberFormat="1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164" fontId="0" fillId="0" borderId="10" xfId="0" applyNumberFormat="1" applyBorder="1" applyAlignment="1" applyProtection="1">
      <alignment horizontal="left" vertical="top" wrapText="1"/>
      <protection locked="0" hidden="1"/>
    </xf>
    <xf numFmtId="0" fontId="0" fillId="0" borderId="11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24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4"/>
  <sheetViews>
    <sheetView tabSelected="1" view="pageLayout" zoomScaleNormal="100" workbookViewId="0">
      <selection activeCell="G2" sqref="G2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15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45" x14ac:dyDescent="0.25">
      <c r="A3" s="18">
        <v>2</v>
      </c>
      <c r="B3" s="19" t="s">
        <v>21</v>
      </c>
      <c r="C3" s="20" t="s">
        <v>14</v>
      </c>
      <c r="D3" s="20" t="s">
        <v>22</v>
      </c>
      <c r="E3" s="21" t="s">
        <v>23</v>
      </c>
      <c r="F3" s="22">
        <v>10</v>
      </c>
      <c r="G3" s="23"/>
      <c r="H3" s="10">
        <f>Table5[[#This Row],[Količina]]*Table5[[#This Row],[Jedinična cena]]</f>
        <v>0</v>
      </c>
      <c r="I3" s="24" t="s">
        <v>24</v>
      </c>
      <c r="J3" s="20" t="s">
        <v>25</v>
      </c>
      <c r="K3" s="20" t="s">
        <v>26</v>
      </c>
      <c r="L3" s="21" t="s">
        <v>27</v>
      </c>
    </row>
    <row r="4" spans="1:12" ht="60" x14ac:dyDescent="0.25">
      <c r="A4" s="8">
        <v>3</v>
      </c>
      <c r="B4" s="19" t="s">
        <v>28</v>
      </c>
      <c r="C4" s="20" t="s">
        <v>14</v>
      </c>
      <c r="D4" s="20" t="s">
        <v>29</v>
      </c>
      <c r="E4" s="21" t="s">
        <v>30</v>
      </c>
      <c r="F4" s="22">
        <v>1</v>
      </c>
      <c r="G4" s="23"/>
      <c r="H4" s="10">
        <f>Table5[[#This Row],[Količina]]*Table5[[#This Row],[Jedinična cena]]</f>
        <v>0</v>
      </c>
      <c r="I4" s="24" t="s">
        <v>24</v>
      </c>
      <c r="J4" s="20" t="s">
        <v>25</v>
      </c>
      <c r="K4" s="20" t="s">
        <v>26</v>
      </c>
      <c r="L4" s="21" t="s">
        <v>27</v>
      </c>
    </row>
    <row r="5" spans="1:12" ht="45" x14ac:dyDescent="0.25">
      <c r="A5" s="18">
        <v>4</v>
      </c>
      <c r="B5" s="19" t="s">
        <v>31</v>
      </c>
      <c r="C5" s="20" t="s">
        <v>14</v>
      </c>
      <c r="D5" s="20" t="s">
        <v>32</v>
      </c>
      <c r="E5" s="21" t="s">
        <v>33</v>
      </c>
      <c r="F5" s="22">
        <v>5</v>
      </c>
      <c r="G5" s="23"/>
      <c r="H5" s="10">
        <f>Table5[[#This Row],[Količina]]*Table5[[#This Row],[Jedinična cena]]</f>
        <v>0</v>
      </c>
      <c r="I5" s="24" t="s">
        <v>34</v>
      </c>
      <c r="J5" s="20" t="s">
        <v>35</v>
      </c>
      <c r="K5" s="20" t="s">
        <v>36</v>
      </c>
      <c r="L5" s="21" t="s">
        <v>37</v>
      </c>
    </row>
    <row r="6" spans="1:12" ht="45" x14ac:dyDescent="0.25">
      <c r="A6" s="8">
        <v>5</v>
      </c>
      <c r="B6" s="19" t="s">
        <v>38</v>
      </c>
      <c r="C6" s="20" t="s">
        <v>14</v>
      </c>
      <c r="D6" s="20" t="s">
        <v>39</v>
      </c>
      <c r="E6" s="21" t="s">
        <v>40</v>
      </c>
      <c r="F6" s="22">
        <v>10</v>
      </c>
      <c r="G6" s="23"/>
      <c r="H6" s="10">
        <f>Table5[[#This Row],[Količina]]*Table5[[#This Row],[Jedinična cena]]</f>
        <v>0</v>
      </c>
      <c r="I6" s="24" t="s">
        <v>24</v>
      </c>
      <c r="J6" s="20" t="s">
        <v>25</v>
      </c>
      <c r="K6" s="20" t="s">
        <v>41</v>
      </c>
      <c r="L6" s="21" t="s">
        <v>42</v>
      </c>
    </row>
    <row r="7" spans="1:12" ht="45" x14ac:dyDescent="0.25">
      <c r="A7" s="18">
        <v>6</v>
      </c>
      <c r="B7" s="19" t="s">
        <v>43</v>
      </c>
      <c r="C7" s="20" t="s">
        <v>14</v>
      </c>
      <c r="D7" s="20" t="s">
        <v>44</v>
      </c>
      <c r="E7" s="21" t="s">
        <v>45</v>
      </c>
      <c r="F7" s="22">
        <v>10</v>
      </c>
      <c r="G7" s="23"/>
      <c r="H7" s="10">
        <f>Table5[[#This Row],[Količina]]*Table5[[#This Row],[Jedinična cena]]</f>
        <v>0</v>
      </c>
      <c r="I7" s="24" t="s">
        <v>24</v>
      </c>
      <c r="J7" s="20" t="s">
        <v>25</v>
      </c>
      <c r="K7" s="20" t="s">
        <v>41</v>
      </c>
      <c r="L7" s="21" t="s">
        <v>42</v>
      </c>
    </row>
    <row r="8" spans="1:12" ht="45" x14ac:dyDescent="0.25">
      <c r="A8" s="8">
        <v>7</v>
      </c>
      <c r="B8" s="19" t="s">
        <v>46</v>
      </c>
      <c r="C8" s="20" t="s">
        <v>14</v>
      </c>
      <c r="D8" s="20" t="s">
        <v>22</v>
      </c>
      <c r="E8" s="21" t="s">
        <v>47</v>
      </c>
      <c r="F8" s="22">
        <v>20</v>
      </c>
      <c r="G8" s="23"/>
      <c r="H8" s="10">
        <f>Table5[[#This Row],[Količina]]*Table5[[#This Row],[Jedinična cena]]</f>
        <v>0</v>
      </c>
      <c r="I8" s="24" t="s">
        <v>24</v>
      </c>
      <c r="J8" s="20" t="s">
        <v>25</v>
      </c>
      <c r="K8" s="20" t="s">
        <v>41</v>
      </c>
      <c r="L8" s="21" t="s">
        <v>42</v>
      </c>
    </row>
    <row r="9" spans="1:12" ht="45" x14ac:dyDescent="0.25">
      <c r="A9" s="18">
        <v>8</v>
      </c>
      <c r="B9" s="19" t="s">
        <v>48</v>
      </c>
      <c r="C9" s="20" t="s">
        <v>14</v>
      </c>
      <c r="D9" s="20" t="s">
        <v>49</v>
      </c>
      <c r="E9" s="21" t="s">
        <v>50</v>
      </c>
      <c r="F9" s="22">
        <v>10</v>
      </c>
      <c r="G9" s="23"/>
      <c r="H9" s="10">
        <f>Table5[[#This Row],[Količina]]*Table5[[#This Row],[Jedinična cena]]</f>
        <v>0</v>
      </c>
      <c r="I9" s="24" t="s">
        <v>24</v>
      </c>
      <c r="J9" s="20" t="s">
        <v>25</v>
      </c>
      <c r="K9" s="20" t="s">
        <v>41</v>
      </c>
      <c r="L9" s="21" t="s">
        <v>42</v>
      </c>
    </row>
    <row r="10" spans="1:12" ht="45" x14ac:dyDescent="0.25">
      <c r="A10" s="8">
        <v>9</v>
      </c>
      <c r="B10" s="19" t="s">
        <v>51</v>
      </c>
      <c r="C10" s="20" t="s">
        <v>14</v>
      </c>
      <c r="D10" s="20" t="s">
        <v>52</v>
      </c>
      <c r="E10" s="21" t="s">
        <v>53</v>
      </c>
      <c r="F10" s="22">
        <v>5</v>
      </c>
      <c r="G10" s="23"/>
      <c r="H10" s="10">
        <f>Table5[[#This Row],[Količina]]*Table5[[#This Row],[Jedinična cena]]</f>
        <v>0</v>
      </c>
      <c r="I10" s="24" t="s">
        <v>24</v>
      </c>
      <c r="J10" s="20" t="s">
        <v>25</v>
      </c>
      <c r="K10" s="20" t="s">
        <v>41</v>
      </c>
      <c r="L10" s="21" t="s">
        <v>42</v>
      </c>
    </row>
    <row r="11" spans="1:12" ht="45" x14ac:dyDescent="0.25">
      <c r="A11" s="18">
        <v>10</v>
      </c>
      <c r="B11" s="19" t="s">
        <v>54</v>
      </c>
      <c r="C11" s="20" t="s">
        <v>14</v>
      </c>
      <c r="D11" s="20" t="s">
        <v>55</v>
      </c>
      <c r="E11" s="21" t="s">
        <v>56</v>
      </c>
      <c r="F11" s="22">
        <v>10</v>
      </c>
      <c r="G11" s="23"/>
      <c r="H11" s="10">
        <f>Table5[[#This Row],[Količina]]*Table5[[#This Row],[Jedinična cena]]</f>
        <v>0</v>
      </c>
      <c r="I11" s="24" t="s">
        <v>24</v>
      </c>
      <c r="J11" s="20" t="s">
        <v>25</v>
      </c>
      <c r="K11" s="20" t="s">
        <v>41</v>
      </c>
      <c r="L11" s="21" t="s">
        <v>42</v>
      </c>
    </row>
    <row r="12" spans="1:12" ht="45" x14ac:dyDescent="0.25">
      <c r="A12" s="8">
        <v>11</v>
      </c>
      <c r="B12" s="19" t="s">
        <v>57</v>
      </c>
      <c r="C12" s="20" t="s">
        <v>14</v>
      </c>
      <c r="D12" s="20" t="s">
        <v>58</v>
      </c>
      <c r="E12" s="21" t="s">
        <v>59</v>
      </c>
      <c r="F12" s="22">
        <v>10</v>
      </c>
      <c r="G12" s="23"/>
      <c r="H12" s="10">
        <f>Table5[[#This Row],[Količina]]*Table5[[#This Row],[Jedinična cena]]</f>
        <v>0</v>
      </c>
      <c r="I12" s="24" t="s">
        <v>24</v>
      </c>
      <c r="J12" s="20" t="s">
        <v>25</v>
      </c>
      <c r="K12" s="20" t="s">
        <v>60</v>
      </c>
      <c r="L12" s="21" t="s">
        <v>61</v>
      </c>
    </row>
    <row r="13" spans="1:12" ht="45" x14ac:dyDescent="0.25">
      <c r="A13" s="18">
        <v>12</v>
      </c>
      <c r="B13" s="19" t="s">
        <v>62</v>
      </c>
      <c r="C13" s="20" t="s">
        <v>14</v>
      </c>
      <c r="D13" s="20" t="s">
        <v>55</v>
      </c>
      <c r="E13" s="21" t="s">
        <v>63</v>
      </c>
      <c r="F13" s="22">
        <v>5</v>
      </c>
      <c r="G13" s="23"/>
      <c r="H13" s="10">
        <f>Table5[[#This Row],[Količina]]*Table5[[#This Row],[Jedinična cena]]</f>
        <v>0</v>
      </c>
      <c r="I13" s="24" t="s">
        <v>24</v>
      </c>
      <c r="J13" s="20" t="s">
        <v>25</v>
      </c>
      <c r="K13" s="20" t="s">
        <v>60</v>
      </c>
      <c r="L13" s="21" t="s">
        <v>61</v>
      </c>
    </row>
    <row r="14" spans="1:12" ht="30" x14ac:dyDescent="0.25">
      <c r="A14" s="8">
        <v>13</v>
      </c>
      <c r="B14" s="19" t="s">
        <v>64</v>
      </c>
      <c r="C14" s="20" t="s">
        <v>14</v>
      </c>
      <c r="D14" s="20" t="s">
        <v>15</v>
      </c>
      <c r="E14" s="21" t="s">
        <v>65</v>
      </c>
      <c r="F14" s="22">
        <v>3</v>
      </c>
      <c r="G14" s="23"/>
      <c r="H14" s="10">
        <f>Table5[[#This Row],[Količina]]*Table5[[#This Row],[Jedinična cena]]</f>
        <v>0</v>
      </c>
      <c r="I14" s="24" t="s">
        <v>66</v>
      </c>
      <c r="J14" s="20" t="s">
        <v>67</v>
      </c>
      <c r="K14" s="20" t="s">
        <v>68</v>
      </c>
      <c r="L14" s="21" t="s">
        <v>69</v>
      </c>
    </row>
    <row r="15" spans="1:12" ht="45" x14ac:dyDescent="0.25">
      <c r="A15" s="18">
        <v>14</v>
      </c>
      <c r="B15" s="19" t="s">
        <v>70</v>
      </c>
      <c r="C15" s="20" t="s">
        <v>14</v>
      </c>
      <c r="D15" s="20" t="s">
        <v>71</v>
      </c>
      <c r="E15" s="21" t="s">
        <v>72</v>
      </c>
      <c r="F15" s="22">
        <v>2</v>
      </c>
      <c r="G15" s="23"/>
      <c r="H15" s="10">
        <f>Table5[[#This Row],[Količina]]*Table5[[#This Row],[Jedinična cena]]</f>
        <v>0</v>
      </c>
      <c r="I15" s="24" t="s">
        <v>66</v>
      </c>
      <c r="J15" s="20" t="s">
        <v>67</v>
      </c>
      <c r="K15" s="20" t="s">
        <v>68</v>
      </c>
      <c r="L15" s="21" t="s">
        <v>69</v>
      </c>
    </row>
    <row r="16" spans="1:12" ht="30" x14ac:dyDescent="0.25">
      <c r="A16" s="8">
        <v>15</v>
      </c>
      <c r="B16" s="19" t="s">
        <v>73</v>
      </c>
      <c r="C16" s="20" t="s">
        <v>14</v>
      </c>
      <c r="D16" s="20" t="s">
        <v>74</v>
      </c>
      <c r="E16" s="21" t="s">
        <v>75</v>
      </c>
      <c r="F16" s="22">
        <v>2</v>
      </c>
      <c r="G16" s="23"/>
      <c r="H16" s="10">
        <f>Table5[[#This Row],[Količina]]*Table5[[#This Row],[Jedinična cena]]</f>
        <v>0</v>
      </c>
      <c r="I16" s="24" t="s">
        <v>76</v>
      </c>
      <c r="J16" s="20" t="s">
        <v>77</v>
      </c>
      <c r="K16" s="20" t="s">
        <v>78</v>
      </c>
      <c r="L16" s="21" t="s">
        <v>79</v>
      </c>
    </row>
    <row r="17" spans="1:12" ht="30" x14ac:dyDescent="0.25">
      <c r="A17" s="18">
        <v>16</v>
      </c>
      <c r="B17" s="19" t="s">
        <v>80</v>
      </c>
      <c r="C17" s="20" t="s">
        <v>14</v>
      </c>
      <c r="D17" s="20" t="s">
        <v>81</v>
      </c>
      <c r="E17" s="21" t="s">
        <v>82</v>
      </c>
      <c r="F17" s="22">
        <v>3</v>
      </c>
      <c r="G17" s="23"/>
      <c r="H17" s="10">
        <f>Table5[[#This Row],[Količina]]*Table5[[#This Row],[Jedinična cena]]</f>
        <v>0</v>
      </c>
      <c r="I17" s="24" t="s">
        <v>83</v>
      </c>
      <c r="J17" s="20" t="s">
        <v>84</v>
      </c>
      <c r="K17" s="20" t="s">
        <v>85</v>
      </c>
      <c r="L17" s="21" t="s">
        <v>86</v>
      </c>
    </row>
    <row r="18" spans="1:12" ht="30" x14ac:dyDescent="0.25">
      <c r="A18" s="8">
        <v>17</v>
      </c>
      <c r="B18" s="19" t="s">
        <v>87</v>
      </c>
      <c r="C18" s="20" t="s">
        <v>14</v>
      </c>
      <c r="D18" s="20" t="s">
        <v>71</v>
      </c>
      <c r="E18" s="21" t="s">
        <v>88</v>
      </c>
      <c r="F18" s="22">
        <v>4</v>
      </c>
      <c r="G18" s="23"/>
      <c r="H18" s="10">
        <f>Table5[[#This Row],[Količina]]*Table5[[#This Row],[Jedinična cena]]</f>
        <v>0</v>
      </c>
      <c r="I18" s="24" t="s">
        <v>83</v>
      </c>
      <c r="J18" s="20" t="s">
        <v>84</v>
      </c>
      <c r="K18" s="20" t="s">
        <v>85</v>
      </c>
      <c r="L18" s="21" t="s">
        <v>86</v>
      </c>
    </row>
    <row r="19" spans="1:12" ht="30" x14ac:dyDescent="0.25">
      <c r="A19" s="18">
        <v>18</v>
      </c>
      <c r="B19" s="19" t="s">
        <v>89</v>
      </c>
      <c r="C19" s="20" t="s">
        <v>14</v>
      </c>
      <c r="D19" s="20" t="s">
        <v>90</v>
      </c>
      <c r="E19" s="21" t="s">
        <v>91</v>
      </c>
      <c r="F19" s="22">
        <v>5</v>
      </c>
      <c r="G19" s="23"/>
      <c r="H19" s="10">
        <f>Table5[[#This Row],[Količina]]*Table5[[#This Row],[Jedinična cena]]</f>
        <v>0</v>
      </c>
      <c r="I19" s="24" t="s">
        <v>83</v>
      </c>
      <c r="J19" s="20" t="s">
        <v>84</v>
      </c>
      <c r="K19" s="20" t="s">
        <v>85</v>
      </c>
      <c r="L19" s="21" t="s">
        <v>86</v>
      </c>
    </row>
    <row r="20" spans="1:12" ht="60" x14ac:dyDescent="0.25">
      <c r="A20" s="8">
        <v>19</v>
      </c>
      <c r="B20" s="19" t="s">
        <v>92</v>
      </c>
      <c r="C20" s="20" t="s">
        <v>14</v>
      </c>
      <c r="D20" s="20" t="s">
        <v>49</v>
      </c>
      <c r="E20" s="21" t="s">
        <v>93</v>
      </c>
      <c r="F20" s="22">
        <v>1</v>
      </c>
      <c r="G20" s="23"/>
      <c r="H20" s="10">
        <f>Table5[[#This Row],[Količina]]*Table5[[#This Row],[Jedinična cena]]</f>
        <v>0</v>
      </c>
      <c r="I20" s="24" t="s">
        <v>94</v>
      </c>
      <c r="J20" s="20" t="s">
        <v>95</v>
      </c>
      <c r="K20" s="20" t="s">
        <v>96</v>
      </c>
      <c r="L20" s="21" t="s">
        <v>97</v>
      </c>
    </row>
    <row r="21" spans="1:12" ht="30" x14ac:dyDescent="0.25">
      <c r="A21" s="18">
        <v>20</v>
      </c>
      <c r="B21" s="19" t="s">
        <v>98</v>
      </c>
      <c r="C21" s="20" t="s">
        <v>14</v>
      </c>
      <c r="D21" s="20" t="s">
        <v>99</v>
      </c>
      <c r="E21" s="21" t="s">
        <v>100</v>
      </c>
      <c r="F21" s="22">
        <v>10</v>
      </c>
      <c r="G21" s="23"/>
      <c r="H21" s="10">
        <f>Table5[[#This Row],[Količina]]*Table5[[#This Row],[Jedinična cena]]</f>
        <v>0</v>
      </c>
      <c r="I21" s="24" t="s">
        <v>101</v>
      </c>
      <c r="J21" s="20" t="s">
        <v>102</v>
      </c>
      <c r="K21" s="20" t="s">
        <v>103</v>
      </c>
      <c r="L21" s="21" t="s">
        <v>104</v>
      </c>
    </row>
    <row r="22" spans="1:12" ht="30" x14ac:dyDescent="0.25">
      <c r="A22" s="8">
        <v>21</v>
      </c>
      <c r="B22" s="19" t="s">
        <v>105</v>
      </c>
      <c r="C22" s="20" t="s">
        <v>14</v>
      </c>
      <c r="D22" s="20" t="s">
        <v>106</v>
      </c>
      <c r="E22" s="21" t="s">
        <v>107</v>
      </c>
      <c r="F22" s="22">
        <v>2</v>
      </c>
      <c r="G22" s="23"/>
      <c r="H22" s="10">
        <f>Table5[[#This Row],[Količina]]*Table5[[#This Row],[Jedinična cena]]</f>
        <v>0</v>
      </c>
      <c r="I22" s="24" t="s">
        <v>101</v>
      </c>
      <c r="J22" s="20" t="s">
        <v>102</v>
      </c>
      <c r="K22" s="20" t="s">
        <v>103</v>
      </c>
      <c r="L22" s="21" t="s">
        <v>104</v>
      </c>
    </row>
    <row r="23" spans="1:12" ht="30" x14ac:dyDescent="0.25">
      <c r="A23" s="18">
        <v>22</v>
      </c>
      <c r="B23" s="19" t="s">
        <v>108</v>
      </c>
      <c r="C23" s="20" t="s">
        <v>14</v>
      </c>
      <c r="D23" s="20" t="s">
        <v>109</v>
      </c>
      <c r="E23" s="21" t="s">
        <v>110</v>
      </c>
      <c r="F23" s="22">
        <v>10</v>
      </c>
      <c r="G23" s="23"/>
      <c r="H23" s="10">
        <f>Table5[[#This Row],[Količina]]*Table5[[#This Row],[Jedinična cena]]</f>
        <v>0</v>
      </c>
      <c r="I23" s="24" t="s">
        <v>101</v>
      </c>
      <c r="J23" s="20" t="s">
        <v>102</v>
      </c>
      <c r="K23" s="20" t="s">
        <v>103</v>
      </c>
      <c r="L23" s="21" t="s">
        <v>104</v>
      </c>
    </row>
    <row r="24" spans="1:12" x14ac:dyDescent="0.25">
      <c r="A24" s="12" t="s">
        <v>12</v>
      </c>
      <c r="B24" s="13"/>
      <c r="C24" s="13"/>
      <c r="D24" s="13"/>
      <c r="E24" s="14"/>
      <c r="F24" s="16">
        <f>SUBTOTAL(109,Table5[Količina])</f>
        <v>153</v>
      </c>
      <c r="G24" s="17"/>
      <c r="H24" s="15">
        <f>SUBTOTAL(109,Table5[Ukupna cena])</f>
        <v>0</v>
      </c>
      <c r="I24" s="12"/>
      <c r="J24" s="13"/>
      <c r="K24" s="13"/>
      <c r="L24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23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Miljan Simonovic</cp:lastModifiedBy>
  <cp:lastPrinted>2011-11-24T09:24:04Z</cp:lastPrinted>
  <dcterms:created xsi:type="dcterms:W3CDTF">2011-11-23T11:42:12Z</dcterms:created>
  <dcterms:modified xsi:type="dcterms:W3CDTF">2012-05-21T09:55:30Z</dcterms:modified>
</cp:coreProperties>
</file>