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" i="1"/>
  <c r="F29" i="1" l="1"/>
  <c r="H29" i="1" l="1"/>
</calcChain>
</file>

<file path=xl/sharedStrings.xml><?xml version="1.0" encoding="utf-8"?>
<sst xmlns="http://schemas.openxmlformats.org/spreadsheetml/2006/main" count="229" uniqueCount="118">
  <si>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</si>
  <si>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</si>
  <si>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</si>
  <si>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</si>
  <si>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</si>
  <si>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</si>
  <si>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</si>
  <si>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</si>
  <si>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</si>
  <si>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</si>
  <si>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</si>
  <si>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</si>
  <si>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</si>
  <si>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73737</t>
  </si>
  <si>
    <t>Micro Princ</t>
  </si>
  <si>
    <t>#0001</t>
  </si>
  <si>
    <t>Filamenti za skanirajuci elektronski mikroskop; model SEM TESCAN Vega TS 5130MM; Filamente nabaviti preko firme Mikrolux, d.o.o. , Ljudevita Gaja 35, 10290 Zapresic, Hrvatska; tel/fax: +38513398905; email: mikrolux.d.o.o@zg.t-com.hr; OIB: 83273787793</t>
  </si>
  <si>
    <t>Institut za multidisciplinarna istraživanja u Beogradu</t>
  </si>
  <si>
    <t>Kneza Višeslava 1 11000 Beograd</t>
  </si>
  <si>
    <t>Goran Branković</t>
  </si>
  <si>
    <t>gozomi@sezampro.rs</t>
  </si>
  <si>
    <t>83211</t>
  </si>
  <si>
    <t>#1</t>
  </si>
  <si>
    <t xml:space="preserve">Osciloskop Hameg HMO2024 4x200MHz  http://www.mikroprinc.com/proizvodi/merna-i-test-oprema/merenje-elektricnih-velicina/laboratorijska-oprema/osciloskopi/osciloskop-hameg-hmo2024-4x200mhz/index.php </t>
  </si>
  <si>
    <t>Fizički fakultet u Beogradu</t>
  </si>
  <si>
    <t>Studentski trg 16 11000 Beograd</t>
  </si>
  <si>
    <t>Stevan Djeniže</t>
  </si>
  <si>
    <t>steva@ff.bg.ac.rs</t>
  </si>
  <si>
    <t>83212</t>
  </si>
  <si>
    <t xml:space="preserve">Osciloskop Owon SDS6062 2x60MHz   http://www.mikroprinc.com/proizvodi/merna-i-test-oprema/merenje-elektricnih-velicina/laboratorijska-oprema/osciloskopi/osciloskop-owon-sds6062-2x60mhz/index.php </t>
  </si>
  <si>
    <t>84620</t>
  </si>
  <si>
    <t># Velleman VTUSC3 2.6L</t>
  </si>
  <si>
    <t xml:space="preserve"> Velleman VTUSC3 2.6L - Ultra-zvučna kadica </t>
  </si>
  <si>
    <t>Fakultet tehničkih nauka u Novom Sadu</t>
  </si>
  <si>
    <t>Trg Dositeja Obradovića 6 21000 Novi Sad</t>
  </si>
  <si>
    <t>Miloš Živanov</t>
  </si>
  <si>
    <t>zivanov@uns.ac.rs</t>
  </si>
  <si>
    <t>86349</t>
  </si>
  <si>
    <t>#Sonda za osciloskop HV-250 100</t>
  </si>
  <si>
    <t xml:space="preserve">1 300MHz 2.5kV:V Sonda, Prigušenje: 100x; Max. ulazni napon: 2500V; Frekvencija: 300MHz; Vreme pobude: 1.2ns; Kapacitet: 10-50pF; </t>
  </si>
  <si>
    <t>Elektrotehnički institut `Nikola Tesla` a.d. u Beogradu</t>
  </si>
  <si>
    <t>Koste Glavinića 8a 11000 Beograd</t>
  </si>
  <si>
    <t>Žarko Janda</t>
  </si>
  <si>
    <t>janda@ieent.org</t>
  </si>
  <si>
    <t>86350</t>
  </si>
  <si>
    <t>#Multimetar Fluke 115</t>
  </si>
  <si>
    <t xml:space="preserve">Multimetar, Jačina struje AC/DC: 10.00A (rezolucija 0.01A/1mA); Napon AC/DC: 600V (1mV); Frekvencija: 50kHz (0.01Hz); Otpornost: 40MΩ (0.1Ω); Kapacitet: 10000μF (1nF); Tester dioda i provodljivost; Bargraf; Rezolucija displeja: 6.000; </t>
  </si>
  <si>
    <t>87712</t>
  </si>
  <si>
    <t>#25415</t>
  </si>
  <si>
    <t>Merač nivoa zvuka PeakTech 8005, IEC-61672-1 Tip 2, ANSI S1.4 Tip 2; Tačnost: ±1.4dB; Frekventni opseg: 31.5Hz-8kHz; Dinamički opseg: 50dB; Opseg nivoa: niski: 30~80dB, srednji: 50~100dB, visoki: 80~130dB, auto: 30~130dB; Vreme: 125ms(brzo), 1s(s</t>
  </si>
  <si>
    <t>Mašinski fakultet u Nišu</t>
  </si>
  <si>
    <t>Beogradska 14 18000 Niš</t>
  </si>
  <si>
    <t>Miroslav Radovanović</t>
  </si>
  <si>
    <t>mirado@masfak.ni.ac.rs</t>
  </si>
  <si>
    <t>87872</t>
  </si>
  <si>
    <t>#17523</t>
  </si>
  <si>
    <t xml:space="preserve">Klešta VTSET set za elekroničare </t>
  </si>
  <si>
    <t>87873</t>
  </si>
  <si>
    <t>#19215</t>
  </si>
  <si>
    <t xml:space="preserve">Odvrtači ProsKit 8PK-8100 set 7/1 izolovani </t>
  </si>
  <si>
    <t>87874</t>
  </si>
  <si>
    <t>#30675</t>
  </si>
  <si>
    <t xml:space="preserve">Odvrtači VTBT14 set 12/1 </t>
  </si>
  <si>
    <t>87875</t>
  </si>
  <si>
    <t>#8437</t>
  </si>
  <si>
    <t xml:space="preserve">Pincete MCS1 set 2/1 metalne izolovane </t>
  </si>
  <si>
    <t>87876</t>
  </si>
  <si>
    <t>#20944</t>
  </si>
  <si>
    <t xml:space="preserve">Pinceta 3CSA 108mm metalna, ravna </t>
  </si>
  <si>
    <t>87877</t>
  </si>
  <si>
    <t>#20945</t>
  </si>
  <si>
    <t xml:space="preserve">Pinceta 7SA 115mm metalna, pod uglom </t>
  </si>
  <si>
    <t>87878</t>
  </si>
  <si>
    <t>#17269</t>
  </si>
  <si>
    <t xml:space="preserve">Lampa sa lupom x8 </t>
  </si>
  <si>
    <t>87879</t>
  </si>
  <si>
    <t>#20943</t>
  </si>
  <si>
    <t xml:space="preserve">Pinceta 2ASA 115mm metalna, ravna </t>
  </si>
  <si>
    <t>87880</t>
  </si>
  <si>
    <t>#20356</t>
  </si>
  <si>
    <t xml:space="preserve">Skalpeli VTK6 set 51/1 </t>
  </si>
  <si>
    <t>87881</t>
  </si>
  <si>
    <t>#20086</t>
  </si>
  <si>
    <t xml:space="preserve">Čekić UNIOR 812, 100g </t>
  </si>
  <si>
    <t>87882</t>
  </si>
  <si>
    <t>#13712</t>
  </si>
  <si>
    <t xml:space="preserve">Stega VTTV2 </t>
  </si>
  <si>
    <t>87883</t>
  </si>
  <si>
    <t>#33305</t>
  </si>
  <si>
    <t xml:space="preserve">Turpije VTDF1 set 10/1 </t>
  </si>
  <si>
    <t>87884</t>
  </si>
  <si>
    <t>#12121</t>
  </si>
  <si>
    <t xml:space="preserve">Plastika topljiva BISON 7mm </t>
  </si>
  <si>
    <t>87885</t>
  </si>
  <si>
    <t>#30070</t>
  </si>
  <si>
    <t xml:space="preserve">Tinol žica Shenmao Sn99.3/Cu0.7, 0.7mm 500g </t>
  </si>
  <si>
    <t>87886</t>
  </si>
  <si>
    <t>#11306</t>
  </si>
  <si>
    <t xml:space="preserve">Kalafonijum TS500 bočica, 50g </t>
  </si>
  <si>
    <t>87887</t>
  </si>
  <si>
    <t>#25132</t>
  </si>
  <si>
    <t xml:space="preserve">Flux Elsold Elflux 2001, 1000ml </t>
  </si>
  <si>
    <t>87888</t>
  </si>
  <si>
    <t>#27406</t>
  </si>
  <si>
    <t xml:space="preserve">AK baterija Camelion Ni-MH 1.2V, 2300mAh AA </t>
  </si>
  <si>
    <t>87889</t>
  </si>
  <si>
    <t>#24759</t>
  </si>
  <si>
    <t xml:space="preserve">AK baterija Camelion Ni-MH 1.2V, 800mAh AAA </t>
  </si>
  <si>
    <t>87890</t>
  </si>
  <si>
    <t>#25234</t>
  </si>
  <si>
    <t xml:space="preserve">AK baterija Camelion Ni-MH 8.4V, 250mAh </t>
  </si>
  <si>
    <t>90533</t>
  </si>
  <si>
    <t>#xxx</t>
  </si>
  <si>
    <t xml:space="preserve">Osciloskop LeCroy WaveAce 102 2x60MHzTip: digitalni; Opseg: 60MHz; Broj kanala: 2; Displej: 5.7 ; kolor, 320x240; Horizontalni opseg: 5ns/div–50s/div </t>
  </si>
  <si>
    <t>Institut `Mihajlo Pupin` u Beogradu</t>
  </si>
  <si>
    <t>Volgina 15 11050 Beograd</t>
  </si>
  <si>
    <t>Željko Despotović</t>
  </si>
  <si>
    <t>zeljko.despotovic@pupin.rs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</si>
</sst>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9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9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16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10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15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24</v>
      </c>
      <c r="J3" s="20" t="s">
        <v>25</v>
      </c>
      <c r="K3" s="20" t="s">
        <v>26</v>
      </c>
      <c r="L3" s="21" t="s">
        <v>27</v>
      </c>
    </row>
    <row r="4" spans="1:12" ht="150" x14ac:dyDescent="0.25">
      <c r="A4" s="8">
        <v>3</v>
      </c>
      <c r="B4" s="19" t="s">
        <v>28</v>
      </c>
      <c r="C4" s="20" t="s">
        <v>14</v>
      </c>
      <c r="D4" s="20" t="s">
        <v>22</v>
      </c>
      <c r="E4" s="21" t="s">
        <v>29</v>
      </c>
      <c r="F4" s="22">
        <v>1</v>
      </c>
      <c r="G4" s="23"/>
      <c r="H4" s="10">
        <f>Table5[[#This Row],[Količina]]*Table5[[#This Row],[Jedinična cena]]</f>
        <v>0</v>
      </c>
      <c r="I4" s="24" t="s">
        <v>24</v>
      </c>
      <c r="J4" s="20" t="s">
        <v>25</v>
      </c>
      <c r="K4" s="20" t="s">
        <v>26</v>
      </c>
      <c r="L4" s="21" t="s">
        <v>27</v>
      </c>
    </row>
    <row r="5" spans="1:12" ht="45" x14ac:dyDescent="0.25">
      <c r="A5" s="18">
        <v>4</v>
      </c>
      <c r="B5" s="19" t="s">
        <v>30</v>
      </c>
      <c r="C5" s="20" t="s">
        <v>14</v>
      </c>
      <c r="D5" s="20" t="s">
        <v>31</v>
      </c>
      <c r="E5" s="21" t="s">
        <v>32</v>
      </c>
      <c r="F5" s="22">
        <v>1</v>
      </c>
      <c r="G5" s="23"/>
      <c r="H5" s="10">
        <f>Table5[[#This Row],[Količina]]*Table5[[#This Row],[Jedinična cena]]</f>
        <v>0</v>
      </c>
      <c r="I5" s="24" t="s">
        <v>33</v>
      </c>
      <c r="J5" s="20" t="s">
        <v>34</v>
      </c>
      <c r="K5" s="20" t="s">
        <v>35</v>
      </c>
      <c r="L5" s="21" t="s">
        <v>36</v>
      </c>
    </row>
    <row r="6" spans="1:12" ht="90" x14ac:dyDescent="0.25">
      <c r="A6" s="8">
        <v>5</v>
      </c>
      <c r="B6" s="19" t="s">
        <v>37</v>
      </c>
      <c r="C6" s="20" t="s">
        <v>14</v>
      </c>
      <c r="D6" s="20" t="s">
        <v>38</v>
      </c>
      <c r="E6" s="21" t="s">
        <v>39</v>
      </c>
      <c r="F6" s="22">
        <v>3</v>
      </c>
      <c r="G6" s="23"/>
      <c r="H6" s="10">
        <f>Table5[[#This Row],[Količina]]*Table5[[#This Row],[Jedinična cena]]</f>
        <v>0</v>
      </c>
      <c r="I6" s="24" t="s">
        <v>40</v>
      </c>
      <c r="J6" s="20" t="s">
        <v>41</v>
      </c>
      <c r="K6" s="20" t="s">
        <v>42</v>
      </c>
      <c r="L6" s="21" t="s">
        <v>43</v>
      </c>
    </row>
    <row r="7" spans="1:12" ht="150" x14ac:dyDescent="0.25">
      <c r="A7" s="18">
        <v>6</v>
      </c>
      <c r="B7" s="19" t="s">
        <v>44</v>
      </c>
      <c r="C7" s="20" t="s">
        <v>14</v>
      </c>
      <c r="D7" s="20" t="s">
        <v>45</v>
      </c>
      <c r="E7" s="21" t="s">
        <v>46</v>
      </c>
      <c r="F7" s="22">
        <v>1</v>
      </c>
      <c r="G7" s="23"/>
      <c r="H7" s="10">
        <f>Table5[[#This Row],[Količina]]*Table5[[#This Row],[Jedinična cena]]</f>
        <v>0</v>
      </c>
      <c r="I7" s="24" t="s">
        <v>40</v>
      </c>
      <c r="J7" s="20" t="s">
        <v>41</v>
      </c>
      <c r="K7" s="20" t="s">
        <v>42</v>
      </c>
      <c r="L7" s="21" t="s">
        <v>43</v>
      </c>
    </row>
    <row r="8" spans="1:12" ht="165" x14ac:dyDescent="0.25">
      <c r="A8" s="8">
        <v>7</v>
      </c>
      <c r="B8" s="19" t="s">
        <v>47</v>
      </c>
      <c r="C8" s="20" t="s">
        <v>14</v>
      </c>
      <c r="D8" s="20" t="s">
        <v>48</v>
      </c>
      <c r="E8" s="21" t="s">
        <v>49</v>
      </c>
      <c r="F8" s="22">
        <v>1</v>
      </c>
      <c r="G8" s="23"/>
      <c r="H8" s="10">
        <f>Table5[[#This Row],[Količina]]*Table5[[#This Row],[Jedinična cena]]</f>
        <v>0</v>
      </c>
      <c r="I8" s="24" t="s">
        <v>50</v>
      </c>
      <c r="J8" s="20" t="s">
        <v>51</v>
      </c>
      <c r="K8" s="20" t="s">
        <v>52</v>
      </c>
      <c r="L8" s="21" t="s">
        <v>53</v>
      </c>
    </row>
    <row r="9" spans="1:12" ht="45" x14ac:dyDescent="0.25">
      <c r="A9" s="18">
        <v>8</v>
      </c>
      <c r="B9" s="19" t="s">
        <v>54</v>
      </c>
      <c r="C9" s="20" t="s">
        <v>14</v>
      </c>
      <c r="D9" s="20" t="s">
        <v>55</v>
      </c>
      <c r="E9" s="21" t="s">
        <v>56</v>
      </c>
      <c r="F9" s="22">
        <v>1</v>
      </c>
      <c r="G9" s="23"/>
      <c r="H9" s="10">
        <f>Table5[[#This Row],[Količina]]*Table5[[#This Row],[Jedinična cena]]</f>
        <v>0</v>
      </c>
      <c r="I9" s="24" t="s">
        <v>33</v>
      </c>
      <c r="J9" s="20" t="s">
        <v>34</v>
      </c>
      <c r="K9" s="20" t="s">
        <v>35</v>
      </c>
      <c r="L9" s="21" t="s">
        <v>36</v>
      </c>
    </row>
    <row r="10" spans="1:12" ht="45" x14ac:dyDescent="0.25">
      <c r="A10" s="8">
        <v>9</v>
      </c>
      <c r="B10" s="19" t="s">
        <v>57</v>
      </c>
      <c r="C10" s="20" t="s">
        <v>14</v>
      </c>
      <c r="D10" s="20" t="s">
        <v>58</v>
      </c>
      <c r="E10" s="21" t="s">
        <v>59</v>
      </c>
      <c r="F10" s="22">
        <v>1</v>
      </c>
      <c r="G10" s="23"/>
      <c r="H10" s="10">
        <f>Table5[[#This Row],[Količina]]*Table5[[#This Row],[Jedinična cena]]</f>
        <v>0</v>
      </c>
      <c r="I10" s="24" t="s">
        <v>33</v>
      </c>
      <c r="J10" s="20" t="s">
        <v>34</v>
      </c>
      <c r="K10" s="20" t="s">
        <v>35</v>
      </c>
      <c r="L10" s="21" t="s">
        <v>36</v>
      </c>
    </row>
    <row r="11" spans="1:12" ht="45" x14ac:dyDescent="0.25">
      <c r="A11" s="18">
        <v>10</v>
      </c>
      <c r="B11" s="19" t="s">
        <v>60</v>
      </c>
      <c r="C11" s="20" t="s">
        <v>14</v>
      </c>
      <c r="D11" s="20" t="s">
        <v>61</v>
      </c>
      <c r="E11" s="21" t="s">
        <v>62</v>
      </c>
      <c r="F11" s="22">
        <v>1</v>
      </c>
      <c r="G11" s="23"/>
      <c r="H11" s="10">
        <f>Table5[[#This Row],[Količina]]*Table5[[#This Row],[Jedinična cena]]</f>
        <v>0</v>
      </c>
      <c r="I11" s="24" t="s">
        <v>33</v>
      </c>
      <c r="J11" s="20" t="s">
        <v>34</v>
      </c>
      <c r="K11" s="20" t="s">
        <v>35</v>
      </c>
      <c r="L11" s="21" t="s">
        <v>36</v>
      </c>
    </row>
    <row r="12" spans="1:12" ht="45" x14ac:dyDescent="0.25">
      <c r="A12" s="8">
        <v>11</v>
      </c>
      <c r="B12" s="19" t="s">
        <v>63</v>
      </c>
      <c r="C12" s="20" t="s">
        <v>14</v>
      </c>
      <c r="D12" s="20" t="s">
        <v>64</v>
      </c>
      <c r="E12" s="21" t="s">
        <v>65</v>
      </c>
      <c r="F12" s="22">
        <v>1</v>
      </c>
      <c r="G12" s="23"/>
      <c r="H12" s="10">
        <f>Table5[[#This Row],[Količina]]*Table5[[#This Row],[Jedinična cena]]</f>
        <v>0</v>
      </c>
      <c r="I12" s="24" t="s">
        <v>33</v>
      </c>
      <c r="J12" s="20" t="s">
        <v>34</v>
      </c>
      <c r="K12" s="20" t="s">
        <v>35</v>
      </c>
      <c r="L12" s="21" t="s">
        <v>36</v>
      </c>
    </row>
    <row r="13" spans="1:12" ht="45" x14ac:dyDescent="0.25">
      <c r="A13" s="18">
        <v>12</v>
      </c>
      <c r="B13" s="19" t="s">
        <v>66</v>
      </c>
      <c r="C13" s="20" t="s">
        <v>14</v>
      </c>
      <c r="D13" s="20" t="s">
        <v>67</v>
      </c>
      <c r="E13" s="21" t="s">
        <v>68</v>
      </c>
      <c r="F13" s="22">
        <v>1</v>
      </c>
      <c r="G13" s="23"/>
      <c r="H13" s="10">
        <f>Table5[[#This Row],[Količina]]*Table5[[#This Row],[Jedinična cena]]</f>
        <v>0</v>
      </c>
      <c r="I13" s="24" t="s">
        <v>33</v>
      </c>
      <c r="J13" s="20" t="s">
        <v>34</v>
      </c>
      <c r="K13" s="20" t="s">
        <v>35</v>
      </c>
      <c r="L13" s="21" t="s">
        <v>36</v>
      </c>
    </row>
    <row r="14" spans="1:12" ht="45" x14ac:dyDescent="0.25">
      <c r="A14" s="8">
        <v>13</v>
      </c>
      <c r="B14" s="19" t="s">
        <v>69</v>
      </c>
      <c r="C14" s="20" t="s">
        <v>14</v>
      </c>
      <c r="D14" s="20" t="s">
        <v>70</v>
      </c>
      <c r="E14" s="21" t="s">
        <v>71</v>
      </c>
      <c r="F14" s="22">
        <v>1</v>
      </c>
      <c r="G14" s="23"/>
      <c r="H14" s="10">
        <f>Table5[[#This Row],[Količina]]*Table5[[#This Row],[Jedinična cena]]</f>
        <v>0</v>
      </c>
      <c r="I14" s="24" t="s">
        <v>33</v>
      </c>
      <c r="J14" s="20" t="s">
        <v>34</v>
      </c>
      <c r="K14" s="20" t="s">
        <v>35</v>
      </c>
      <c r="L14" s="21" t="s">
        <v>36</v>
      </c>
    </row>
    <row r="15" spans="1:12" ht="45" x14ac:dyDescent="0.25">
      <c r="A15" s="18">
        <v>14</v>
      </c>
      <c r="B15" s="19" t="s">
        <v>72</v>
      </c>
      <c r="C15" s="20" t="s">
        <v>14</v>
      </c>
      <c r="D15" s="20" t="s">
        <v>73</v>
      </c>
      <c r="E15" s="21" t="s">
        <v>74</v>
      </c>
      <c r="F15" s="22">
        <v>1</v>
      </c>
      <c r="G15" s="23"/>
      <c r="H15" s="10">
        <f>Table5[[#This Row],[Količina]]*Table5[[#This Row],[Jedinična cena]]</f>
        <v>0</v>
      </c>
      <c r="I15" s="24" t="s">
        <v>33</v>
      </c>
      <c r="J15" s="20" t="s">
        <v>34</v>
      </c>
      <c r="K15" s="20" t="s">
        <v>35</v>
      </c>
      <c r="L15" s="21" t="s">
        <v>36</v>
      </c>
    </row>
    <row r="16" spans="1:12" ht="45" x14ac:dyDescent="0.25">
      <c r="A16" s="8">
        <v>15</v>
      </c>
      <c r="B16" s="19" t="s">
        <v>75</v>
      </c>
      <c r="C16" s="20" t="s">
        <v>14</v>
      </c>
      <c r="D16" s="20" t="s">
        <v>76</v>
      </c>
      <c r="E16" s="21" t="s">
        <v>77</v>
      </c>
      <c r="F16" s="22">
        <v>1</v>
      </c>
      <c r="G16" s="23"/>
      <c r="H16" s="10">
        <f>Table5[[#This Row],[Količina]]*Table5[[#This Row],[Jedinična cena]]</f>
        <v>0</v>
      </c>
      <c r="I16" s="24" t="s">
        <v>33</v>
      </c>
      <c r="J16" s="20" t="s">
        <v>34</v>
      </c>
      <c r="K16" s="20" t="s">
        <v>35</v>
      </c>
      <c r="L16" s="21" t="s">
        <v>36</v>
      </c>
    </row>
    <row r="17" spans="1:12" ht="45" x14ac:dyDescent="0.25">
      <c r="A17" s="18">
        <v>16</v>
      </c>
      <c r="B17" s="19" t="s">
        <v>78</v>
      </c>
      <c r="C17" s="20" t="s">
        <v>14</v>
      </c>
      <c r="D17" s="20" t="s">
        <v>79</v>
      </c>
      <c r="E17" s="21" t="s">
        <v>80</v>
      </c>
      <c r="F17" s="22">
        <v>1</v>
      </c>
      <c r="G17" s="23"/>
      <c r="H17" s="10">
        <f>Table5[[#This Row],[Količina]]*Table5[[#This Row],[Jedinična cena]]</f>
        <v>0</v>
      </c>
      <c r="I17" s="24" t="s">
        <v>33</v>
      </c>
      <c r="J17" s="20" t="s">
        <v>34</v>
      </c>
      <c r="K17" s="20" t="s">
        <v>35</v>
      </c>
      <c r="L17" s="21" t="s">
        <v>36</v>
      </c>
    </row>
    <row r="18" spans="1:12" ht="45" x14ac:dyDescent="0.25">
      <c r="A18" s="8">
        <v>17</v>
      </c>
      <c r="B18" s="19" t="s">
        <v>81</v>
      </c>
      <c r="C18" s="20" t="s">
        <v>14</v>
      </c>
      <c r="D18" s="20" t="s">
        <v>82</v>
      </c>
      <c r="E18" s="21" t="s">
        <v>83</v>
      </c>
      <c r="F18" s="22">
        <v>1</v>
      </c>
      <c r="G18" s="23"/>
      <c r="H18" s="10">
        <f>Table5[[#This Row],[Količina]]*Table5[[#This Row],[Jedinična cena]]</f>
        <v>0</v>
      </c>
      <c r="I18" s="24" t="s">
        <v>33</v>
      </c>
      <c r="J18" s="20" t="s">
        <v>34</v>
      </c>
      <c r="K18" s="20" t="s">
        <v>35</v>
      </c>
      <c r="L18" s="21" t="s">
        <v>36</v>
      </c>
    </row>
    <row r="19" spans="1:12" ht="45" x14ac:dyDescent="0.25">
      <c r="A19" s="18">
        <v>18</v>
      </c>
      <c r="B19" s="19" t="s">
        <v>84</v>
      </c>
      <c r="C19" s="20" t="s">
        <v>14</v>
      </c>
      <c r="D19" s="20" t="s">
        <v>85</v>
      </c>
      <c r="E19" s="21" t="s">
        <v>86</v>
      </c>
      <c r="F19" s="22">
        <v>1</v>
      </c>
      <c r="G19" s="23"/>
      <c r="H19" s="10">
        <f>Table5[[#This Row],[Količina]]*Table5[[#This Row],[Jedinična cena]]</f>
        <v>0</v>
      </c>
      <c r="I19" s="24" t="s">
        <v>33</v>
      </c>
      <c r="J19" s="20" t="s">
        <v>34</v>
      </c>
      <c r="K19" s="20" t="s">
        <v>35</v>
      </c>
      <c r="L19" s="21" t="s">
        <v>36</v>
      </c>
    </row>
    <row r="20" spans="1:12" ht="45" x14ac:dyDescent="0.25">
      <c r="A20" s="8">
        <v>19</v>
      </c>
      <c r="B20" s="19" t="s">
        <v>87</v>
      </c>
      <c r="C20" s="20" t="s">
        <v>14</v>
      </c>
      <c r="D20" s="20" t="s">
        <v>88</v>
      </c>
      <c r="E20" s="21" t="s">
        <v>89</v>
      </c>
      <c r="F20" s="22">
        <v>1</v>
      </c>
      <c r="G20" s="23"/>
      <c r="H20" s="10">
        <f>Table5[[#This Row],[Količina]]*Table5[[#This Row],[Jedinična cena]]</f>
        <v>0</v>
      </c>
      <c r="I20" s="24" t="s">
        <v>33</v>
      </c>
      <c r="J20" s="20" t="s">
        <v>34</v>
      </c>
      <c r="K20" s="20" t="s">
        <v>35</v>
      </c>
      <c r="L20" s="21" t="s">
        <v>36</v>
      </c>
    </row>
    <row r="21" spans="1:12" ht="45" x14ac:dyDescent="0.25">
      <c r="A21" s="18">
        <v>20</v>
      </c>
      <c r="B21" s="19" t="s">
        <v>90</v>
      </c>
      <c r="C21" s="20" t="s">
        <v>14</v>
      </c>
      <c r="D21" s="20" t="s">
        <v>91</v>
      </c>
      <c r="E21" s="21" t="s">
        <v>92</v>
      </c>
      <c r="F21" s="22">
        <v>5</v>
      </c>
      <c r="G21" s="23"/>
      <c r="H21" s="10">
        <f>Table5[[#This Row],[Količina]]*Table5[[#This Row],[Jedinična cena]]</f>
        <v>0</v>
      </c>
      <c r="I21" s="24" t="s">
        <v>33</v>
      </c>
      <c r="J21" s="20" t="s">
        <v>34</v>
      </c>
      <c r="K21" s="20" t="s">
        <v>35</v>
      </c>
      <c r="L21" s="21" t="s">
        <v>36</v>
      </c>
    </row>
    <row r="22" spans="1:12" ht="45" x14ac:dyDescent="0.25">
      <c r="A22" s="8">
        <v>21</v>
      </c>
      <c r="B22" s="19" t="s">
        <v>93</v>
      </c>
      <c r="C22" s="20" t="s">
        <v>14</v>
      </c>
      <c r="D22" s="20" t="s">
        <v>94</v>
      </c>
      <c r="E22" s="21" t="s">
        <v>95</v>
      </c>
      <c r="F22" s="22">
        <v>1</v>
      </c>
      <c r="G22" s="23"/>
      <c r="H22" s="10">
        <f>Table5[[#This Row],[Količina]]*Table5[[#This Row],[Jedinična cena]]</f>
        <v>0</v>
      </c>
      <c r="I22" s="24" t="s">
        <v>33</v>
      </c>
      <c r="J22" s="20" t="s">
        <v>34</v>
      </c>
      <c r="K22" s="20" t="s">
        <v>35</v>
      </c>
      <c r="L22" s="21" t="s">
        <v>36</v>
      </c>
    </row>
    <row r="23" spans="1:12" ht="45" x14ac:dyDescent="0.25">
      <c r="A23" s="18">
        <v>22</v>
      </c>
      <c r="B23" s="19" t="s">
        <v>96</v>
      </c>
      <c r="C23" s="20" t="s">
        <v>14</v>
      </c>
      <c r="D23" s="20" t="s">
        <v>97</v>
      </c>
      <c r="E23" s="21" t="s">
        <v>98</v>
      </c>
      <c r="F23" s="22">
        <v>1</v>
      </c>
      <c r="G23" s="23"/>
      <c r="H23" s="10">
        <f>Table5[[#This Row],[Količina]]*Table5[[#This Row],[Jedinična cena]]</f>
        <v>0</v>
      </c>
      <c r="I23" s="24" t="s">
        <v>33</v>
      </c>
      <c r="J23" s="20" t="s">
        <v>34</v>
      </c>
      <c r="K23" s="20" t="s">
        <v>35</v>
      </c>
      <c r="L23" s="21" t="s">
        <v>36</v>
      </c>
    </row>
    <row r="24" spans="1:12" ht="45" x14ac:dyDescent="0.25">
      <c r="A24" s="8">
        <v>23</v>
      </c>
      <c r="B24" s="19" t="s">
        <v>99</v>
      </c>
      <c r="C24" s="20" t="s">
        <v>14</v>
      </c>
      <c r="D24" s="20" t="s">
        <v>100</v>
      </c>
      <c r="E24" s="21" t="s">
        <v>101</v>
      </c>
      <c r="F24" s="22">
        <v>1</v>
      </c>
      <c r="G24" s="23"/>
      <c r="H24" s="10">
        <f>Table5[[#This Row],[Količina]]*Table5[[#This Row],[Jedinična cena]]</f>
        <v>0</v>
      </c>
      <c r="I24" s="24" t="s">
        <v>33</v>
      </c>
      <c r="J24" s="20" t="s">
        <v>34</v>
      </c>
      <c r="K24" s="20" t="s">
        <v>35</v>
      </c>
      <c r="L24" s="21" t="s">
        <v>36</v>
      </c>
    </row>
    <row r="25" spans="1:12" ht="45" x14ac:dyDescent="0.25">
      <c r="A25" s="18">
        <v>24</v>
      </c>
      <c r="B25" s="19" t="s">
        <v>102</v>
      </c>
      <c r="C25" s="20" t="s">
        <v>14</v>
      </c>
      <c r="D25" s="20" t="s">
        <v>103</v>
      </c>
      <c r="E25" s="21" t="s">
        <v>104</v>
      </c>
      <c r="F25" s="22">
        <v>8</v>
      </c>
      <c r="G25" s="23"/>
      <c r="H25" s="10">
        <f>Table5[[#This Row],[Količina]]*Table5[[#This Row],[Jedinična cena]]</f>
        <v>0</v>
      </c>
      <c r="I25" s="24" t="s">
        <v>33</v>
      </c>
      <c r="J25" s="20" t="s">
        <v>34</v>
      </c>
      <c r="K25" s="20" t="s">
        <v>35</v>
      </c>
      <c r="L25" s="21" t="s">
        <v>36</v>
      </c>
    </row>
    <row r="26" spans="1:12" ht="45" x14ac:dyDescent="0.25">
      <c r="A26" s="8">
        <v>25</v>
      </c>
      <c r="B26" s="19" t="s">
        <v>105</v>
      </c>
      <c r="C26" s="20" t="s">
        <v>14</v>
      </c>
      <c r="D26" s="20" t="s">
        <v>106</v>
      </c>
      <c r="E26" s="21" t="s">
        <v>107</v>
      </c>
      <c r="F26" s="22">
        <v>8</v>
      </c>
      <c r="G26" s="23"/>
      <c r="H26" s="10">
        <f>Table5[[#This Row],[Količina]]*Table5[[#This Row],[Jedinična cena]]</f>
        <v>0</v>
      </c>
      <c r="I26" s="24" t="s">
        <v>33</v>
      </c>
      <c r="J26" s="20" t="s">
        <v>34</v>
      </c>
      <c r="K26" s="20" t="s">
        <v>35</v>
      </c>
      <c r="L26" s="21" t="s">
        <v>36</v>
      </c>
    </row>
    <row r="27" spans="1:12" ht="45" x14ac:dyDescent="0.25">
      <c r="A27" s="18">
        <v>26</v>
      </c>
      <c r="B27" s="19" t="s">
        <v>108</v>
      </c>
      <c r="C27" s="20" t="s">
        <v>14</v>
      </c>
      <c r="D27" s="20" t="s">
        <v>109</v>
      </c>
      <c r="E27" s="21" t="s">
        <v>110</v>
      </c>
      <c r="F27" s="22">
        <v>5</v>
      </c>
      <c r="G27" s="23"/>
      <c r="H27" s="10">
        <f>Table5[[#This Row],[Količina]]*Table5[[#This Row],[Jedinična cena]]</f>
        <v>0</v>
      </c>
      <c r="I27" s="24" t="s">
        <v>33</v>
      </c>
      <c r="J27" s="20" t="s">
        <v>34</v>
      </c>
      <c r="K27" s="20" t="s">
        <v>35</v>
      </c>
      <c r="L27" s="21" t="s">
        <v>36</v>
      </c>
    </row>
    <row r="28" spans="1:12" ht="105" x14ac:dyDescent="0.25">
      <c r="A28" s="8">
        <v>27</v>
      </c>
      <c r="B28" s="19" t="s">
        <v>111</v>
      </c>
      <c r="C28" s="20" t="s">
        <v>14</v>
      </c>
      <c r="D28" s="20" t="s">
        <v>112</v>
      </c>
      <c r="E28" s="21" t="s">
        <v>113</v>
      </c>
      <c r="F28" s="22">
        <v>1</v>
      </c>
      <c r="G28" s="23"/>
      <c r="H28" s="10">
        <f>Table5[[#This Row],[Količina]]*Table5[[#This Row],[Jedinična cena]]</f>
        <v>0</v>
      </c>
      <c r="I28" s="24" t="s">
        <v>114</v>
      </c>
      <c r="J28" s="20" t="s">
        <v>115</v>
      </c>
      <c r="K28" s="20" t="s">
        <v>116</v>
      </c>
      <c r="L28" s="21" t="s">
        <v>117</v>
      </c>
    </row>
    <row r="29" spans="1:12" x14ac:dyDescent="0.25">
      <c r="A29" s="12" t="s">
        <v>12</v>
      </c>
      <c r="B29" s="13"/>
      <c r="C29" s="13"/>
      <c r="D29" s="13"/>
      <c r="E29" s="14"/>
      <c r="F29" s="16">
        <f>SUBTOTAL(109,Table5[Količina])</f>
        <v>60</v>
      </c>
      <c r="G29" s="17"/>
      <c r="H29" s="15">
        <f>SUBTOTAL(109,Table5[Ukupna cena])</f>
        <v>0</v>
      </c>
      <c r="I29" s="12"/>
      <c r="J29" s="13"/>
      <c r="K29" s="13"/>
      <c r="L29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28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2012-05-21T12:12:49Z</dcterms:modified>
</cp:coreProperties>
</file>