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activeTab="1"/>
  </bookViews>
  <sheets>
    <sheet name="02-REKAP" sheetId="1" r:id="rId1"/>
    <sheet name="02-SR-AG" sheetId="2" r:id="rId2"/>
    <sheet name="02-SR-EL" sheetId="3" r:id="rId3"/>
    <sheet name="02-SR-M" sheetId="4" r:id="rId4"/>
    <sheet name="02-SR-HT" sheetId="5" r:id="rId5"/>
    <sheet name="02-SR-PP" sheetId="6" r:id="rId6"/>
    <sheet name="02-SR-L" sheetId="7" r:id="rId7"/>
  </sheets>
  <externalReferences>
    <externalReference r:id="rId10"/>
  </externalReferences>
  <definedNames>
    <definedName name="Excel_BuiltIn_Print_Area_1_1">#REF!</definedName>
    <definedName name="_xlnm.Print_Area" localSheetId="0">'02-REKAP'!$A$1:$F$13</definedName>
    <definedName name="_xlnm.Print_Area" localSheetId="1">'02-SR-AG'!$A$1:$F$1239</definedName>
    <definedName name="_xlnm.Print_Area" localSheetId="2">'02-SR-EL'!$A$1:$F$978</definedName>
    <definedName name="_xlnm.Print_Area" localSheetId="4">'02-SR-HT'!$A$1:$F$213</definedName>
    <definedName name="_xlnm.Print_Area" localSheetId="6">'02-SR-L'!$A$1:$F$37</definedName>
    <definedName name="_xlnm.Print_Area" localSheetId="3">'02-SR-M'!$A$1:$F$597</definedName>
    <definedName name="_xlnm.Print_Area" localSheetId="5">'02-SR-PP'!$A$1:$F$18</definedName>
    <definedName name="_xlnm.Print_Titles" localSheetId="1">'02-SR-AG'!$5:$5</definedName>
    <definedName name="_xlnm.Print_Titles" localSheetId="2">'02-SR-EL'!$5:$5</definedName>
    <definedName name="_xlnm.Print_Titles" localSheetId="4">'02-SR-HT'!$5:$5</definedName>
    <definedName name="_xlnm.Print_Titles" localSheetId="6">'02-SR-L'!$5:$5</definedName>
    <definedName name="_xlnm.Print_Titles" localSheetId="3">'02-SR-M'!$5:$5</definedName>
    <definedName name="_xlnm.Print_Titles" localSheetId="5">'02-SR-PP'!$5:$5</definedName>
  </definedNames>
  <calcPr fullCalcOnLoad="1" fullPrecision="0"/>
</workbook>
</file>

<file path=xl/sharedStrings.xml><?xml version="1.0" encoding="utf-8"?>
<sst xmlns="http://schemas.openxmlformats.org/spreadsheetml/2006/main" count="4017" uniqueCount="2160">
  <si>
    <t>bravarije RAL 9006   sa oborenom ivicom I fugom</t>
  </si>
  <si>
    <t>postavlja tervol d=5cm sa dva sloja PVC folije.</t>
  </si>
  <si>
    <t>ARDENES-GRAY ili sl.</t>
  </si>
  <si>
    <t xml:space="preserve">Nabavka materijala i bojenje  zidova i plafona u holo- </t>
  </si>
  <si>
    <t>nim silikonskim premazom,</t>
  </si>
  <si>
    <t>Nabavka materijala I bojenje   plfona laboratorija</t>
  </si>
  <si>
    <t xml:space="preserve">  zidova   I plafona  optike parpropusnom </t>
  </si>
  <si>
    <t>preliv bojom " dulux" VINIL MAT   u crnoj mat  boji</t>
  </si>
  <si>
    <t>Nabavka materijala I bojenje   plafona  I zidova</t>
  </si>
  <si>
    <t xml:space="preserve">parpropusnom </t>
  </si>
  <si>
    <t>J.M</t>
  </si>
  <si>
    <t>Iznos</t>
  </si>
  <si>
    <t>m2</t>
  </si>
  <si>
    <t>ti vibro mašinama.</t>
  </si>
  <si>
    <t>ispod temelja d=20cm</t>
  </si>
  <si>
    <t>Zatrpavanje temeljnih zidova materijalom iz iskopa u</t>
  </si>
  <si>
    <t>nama.</t>
  </si>
  <si>
    <t>iz  iskopa na gradilišnu deponiju.</t>
  </si>
  <si>
    <t xml:space="preserve">  ZIDARSKI  RADOVI</t>
  </si>
  <si>
    <t>odstraniti.</t>
  </si>
  <si>
    <t>d=7cm.Vezu zidova ostvariti nerđajućim žičanim sid-</t>
  </si>
  <si>
    <t>rima i to 5kom/m2, a uz otvore i na uglovima postaviti</t>
  </si>
  <si>
    <t>sidra na 50cm po visini.Termoizolacija je tervol d=8cm</t>
  </si>
  <si>
    <t>parna brana do giter bloka i PVC folija uz punu opeku.</t>
  </si>
  <si>
    <t>kom d=12cm u cementnom malteru 1:3: sa istovreme-</t>
  </si>
  <si>
    <t xml:space="preserve">nim postavljanjem tervola d=8cm i parne brane uz AB  </t>
  </si>
  <si>
    <t xml:space="preserve">5kom/m2 a uz otvore i na uglovima postaviti sidra na </t>
  </si>
  <si>
    <t>50cm po visini.</t>
  </si>
  <si>
    <t>Zidanje pregradnih zidova punom opekom d=12cm</t>
  </si>
  <si>
    <t>du dim 12/20cm sa potrebnom armaturom.Cenom</t>
  </si>
  <si>
    <t>predvideti istovremenu ugradnju po tri betonske</t>
  </si>
  <si>
    <t>u cementnom malteru 1:3.U visini nadvratne grede</t>
  </si>
  <si>
    <t>dim 12/20cm sa potrebnom armaturom.Cenom pre-</t>
  </si>
  <si>
    <t>dvideti istovremenu ugradnju po tri betonske opeke</t>
  </si>
  <si>
    <t>i dersovanjem iznutra.</t>
  </si>
  <si>
    <t>postavljanjem stiropora d=5cm.</t>
  </si>
  <si>
    <t>Krajcovanje i čišćenje betonskih zidova od iscurelog</t>
  </si>
  <si>
    <t>betona na spoju oplate.Krpljenje posle krajcovanja sa</t>
  </si>
  <si>
    <t>cementnim malterom razmere 1:3, uz upotrebu lako</t>
  </si>
  <si>
    <t>prenosne skele.</t>
  </si>
  <si>
    <t>Krajcovanje i čišćenje betonskih plafona od iscurelog</t>
  </si>
  <si>
    <t>rom 1:2 :6 u dva sloja sa prethodnim prskanjem</t>
  </si>
  <si>
    <t>nosne skele.</t>
  </si>
  <si>
    <t>cementnim mlekom i uz upotrebu lako prenosne</t>
  </si>
  <si>
    <t>skele.</t>
  </si>
  <si>
    <t>Malterisanje ventilacionih kanala u tavanu i van krova</t>
  </si>
  <si>
    <t>bu skele.</t>
  </si>
  <si>
    <t>lacije kao podloga za laminat. Estrih raditi od prose-</t>
  </si>
  <si>
    <t>Izrada tampon sloja od nearmiranog betona MB 20,is-</t>
  </si>
  <si>
    <t>b) d=10cm</t>
  </si>
  <si>
    <t>c) d=6cm</t>
  </si>
  <si>
    <t xml:space="preserve"> za stubove i zidove.</t>
  </si>
  <si>
    <t>Izrada oplate i betoniranje armirano-betonskih zidova</t>
  </si>
  <si>
    <t>MB 30 u dvostranoj oplati debljine .Oplata je glatka</t>
  </si>
  <si>
    <t>Izrada oplate i betoniranje armirano-betronskih punih</t>
  </si>
  <si>
    <t>Sastave oplate obraditi krajcovanjem i malterisa-</t>
  </si>
  <si>
    <t>d=16cm</t>
  </si>
  <si>
    <t>d=18cm</t>
  </si>
  <si>
    <t>d=20cm</t>
  </si>
  <si>
    <t>Izrada oplate i betoniranje armirano-betonskih ste-</t>
  </si>
  <si>
    <t>tka za natur beton.</t>
  </si>
  <si>
    <t>Izrada oplate i betoniranje armirano-betonskih greda</t>
  </si>
  <si>
    <t>obloge.ZId je od sitnozrnog betona MB30 d=8cm.Ar -</t>
  </si>
  <si>
    <t>transport i ugradnja armature prema detaljima i stati -</t>
  </si>
  <si>
    <t>su i detaljima.</t>
  </si>
  <si>
    <t>GA  240/360</t>
  </si>
  <si>
    <t>kg</t>
  </si>
  <si>
    <t>RA  400/500</t>
  </si>
  <si>
    <t xml:space="preserve">MGA 500/560 </t>
  </si>
  <si>
    <t>sane daske d=24mm, preko rogova kao podloga za</t>
  </si>
  <si>
    <t>ljenja.Preko daske postaviti sloj terpapira.</t>
  </si>
  <si>
    <t>opisu.</t>
  </si>
  <si>
    <t>Pokrivanje krova lifta "Sika" folijom braon boje ispod</t>
  </si>
  <si>
    <t>prema upustvu proizvođača,sa pripadajućim spoljnim</t>
  </si>
  <si>
    <t>materijalom.U cenu uračunate i potrebne okapnice,</t>
  </si>
  <si>
    <t>uvale,grbine i slemenjaci.</t>
  </si>
  <si>
    <t>Sve minizirati prvi put u pogonu a drugi put po ugrad-</t>
  </si>
  <si>
    <t>Izrada termoizolacije iznad plafona ka tavanskom pro-</t>
  </si>
  <si>
    <t>laciju od tervola d=12cm i PVC folije.</t>
  </si>
  <si>
    <t>Izrada hidroizolacije poda balkona I krovne terase</t>
  </si>
  <si>
    <t>Izrada hidroizolacije poda WC-a i kupatila preko pot-</t>
  </si>
  <si>
    <t xml:space="preserve">Izrada horizontalne hidroizolacije podova suterena </t>
  </si>
  <si>
    <t>karberoid blank</t>
  </si>
  <si>
    <t>MBH masa</t>
  </si>
  <si>
    <t>kondorfleks PF4</t>
  </si>
  <si>
    <t>Aluminijumska folija pregovana</t>
  </si>
  <si>
    <t>Izrada vertikalne hidroizolacije zidova podruma u sle-</t>
  </si>
  <si>
    <t>bitulit "A"</t>
  </si>
  <si>
    <t>Nabavka materijala i ugradnja termoizolacije podova</t>
  </si>
  <si>
    <t xml:space="preserve"> I zidova terasa tvrdopresovanim stiroporom d=5 i 6 cm.</t>
  </si>
  <si>
    <t>d=6cm pod</t>
  </si>
  <si>
    <t>d=5cm pod</t>
  </si>
  <si>
    <t>d=5cm zid</t>
  </si>
  <si>
    <t>Nabavka materijala i ugradnja termoizolacije tihe sobe</t>
  </si>
  <si>
    <t xml:space="preserve"> u suterenu sa tvrdo presovanim kamenom vunom, sa</t>
  </si>
  <si>
    <t>b/ d=5cm lepljena na zid od opeke</t>
  </si>
  <si>
    <t>Nabavka materijala i ugradnja termoizolacije erkera</t>
  </si>
  <si>
    <t>suterena sa tvrdo presovanim kamenom vunom, sa</t>
  </si>
  <si>
    <t>a/ d=12cm na drvenoj  sopstvenoj podkonstrukciji</t>
  </si>
  <si>
    <t>pvc folije kao parna brana</t>
  </si>
  <si>
    <t>Nabavka materijala i ugradnja termoizolacije dela</t>
  </si>
  <si>
    <t>sa pvc folijom , na metalnoj podkonstrukciji  sa</t>
  </si>
  <si>
    <t xml:space="preserve"> suterena  tvrdopre.tervolom d=5cm i slojem PVC folije.</t>
  </si>
  <si>
    <t>ne dodiruju zidove.</t>
  </si>
  <si>
    <t>jem PVC folije.</t>
  </si>
  <si>
    <t>Premaz zidova u suterenu po celoj visini sa vlagootp-</t>
  </si>
  <si>
    <t xml:space="preserve">na krovu I  koritima  oluka.  </t>
  </si>
  <si>
    <t>Nabavka, izrada i ugradnja jednokrilnog  prozora od vi-</t>
  </si>
  <si>
    <t>dno niskoemisiono d=4mm, a drugo kvaliteta flot</t>
  </si>
  <si>
    <t xml:space="preserve">d=4mm,dok je spoljnje krilo zastakljeno staklom </t>
  </si>
  <si>
    <t>d=4mm kvaliteta flot.</t>
  </si>
  <si>
    <t xml:space="preserve">Krilo koje se otvara je snabdeveno okovom vrhunskog </t>
  </si>
  <si>
    <t>ivice, kombinovano.Preostalo krilo je fiksno.Za-</t>
  </si>
  <si>
    <t>gurnosnog stakla ispred parapetnog dela prozora je</t>
  </si>
  <si>
    <t>Beograd.</t>
  </si>
  <si>
    <t>Napomena: Pre izrade prozora izraditi prototip eleme-</t>
  </si>
  <si>
    <t>na uvid i eventualne korekcije.Broj komada prema na-</t>
  </si>
  <si>
    <t>Mere kontrolisati na licu mesta.</t>
  </si>
  <si>
    <t>Stolarije</t>
  </si>
  <si>
    <t>pos     1'     dim     111/200cm</t>
  </si>
  <si>
    <t>kom</t>
  </si>
  <si>
    <t>cijaner zastora  ( metalik sivi ton)koji se montira</t>
  </si>
  <si>
    <t>135/117cm , se otvara  oko vertikalne ivice  sa  pose-</t>
  </si>
  <si>
    <t>pos     2     dim     135/117cm</t>
  </si>
  <si>
    <t>pos     3     dim    380/117cm TROKRILNI</t>
  </si>
  <si>
    <t>Nabavka, izrada i ugradnja dvokrilnih kliznih vrata od vi-</t>
  </si>
  <si>
    <t xml:space="preserve">Vrata su snabdevena okovom vrhunskog </t>
  </si>
  <si>
    <t xml:space="preserve">Montazu vrata izvesti u suvom postupku u svemu  </t>
  </si>
  <si>
    <t>po pravilima ovakve montaze.</t>
  </si>
  <si>
    <t xml:space="preserve">pos     4     dim    241/220cm </t>
  </si>
  <si>
    <t xml:space="preserve">Nabavka, izrada i ugradnja trokrilne pregrade sa </t>
  </si>
  <si>
    <t>srednjim pokretnim krilom- klizno izradjena od vi-</t>
  </si>
  <si>
    <t xml:space="preserve">pos     5     dim    450/220cm </t>
  </si>
  <si>
    <t>Nabavka, izrada I ugradnja pregrade koja se sastoji</t>
  </si>
  <si>
    <t>od vrata I dosvetla koje je fiksno.</t>
  </si>
  <si>
    <t>d=4mm kvaliteta flot. Dosvetlo vrata je fiksno zasta-</t>
  </si>
  <si>
    <t>kljeno.</t>
  </si>
  <si>
    <t xml:space="preserve">pos     6     dim    361/220cm </t>
  </si>
  <si>
    <t xml:space="preserve">Nabavka, izrada I ugradnja petokrilne pregrade koja je </t>
  </si>
  <si>
    <t xml:space="preserve">zastakljena fiksno. Izradjena su od viseslojnog </t>
  </si>
  <si>
    <t>laminata borove gradje I klase radijalnog preseka.</t>
  </si>
  <si>
    <t xml:space="preserve">Gradja mora biti predhodno tretirana dubinskim </t>
  </si>
  <si>
    <t>ekoloskim impregnantom koji obezbedjuje insektici-</t>
  </si>
  <si>
    <t xml:space="preserve">dnu I fungoicidnu zastitu za koju izvodjac mora </t>
  </si>
  <si>
    <t>obezbediti odgovarajucu dokumentaciju atesta.</t>
  </si>
  <si>
    <t xml:space="preserve">pos     7     dim    530/220cm </t>
  </si>
  <si>
    <t>Nabavka, izrada i ugradnja dvokrilnih  vrata od vi-</t>
  </si>
  <si>
    <t xml:space="preserve">pos     8     dim    180/220cm </t>
  </si>
  <si>
    <t xml:space="preserve">Nabavka, izrada i ugradnja  jednokrilnih vrata od </t>
  </si>
  <si>
    <t>petokomornog eloksiranog  profila RAL 9006</t>
  </si>
  <si>
    <t>rano.Krilo je snabdeveno propisnim okovom za</t>
  </si>
  <si>
    <t>bravarije</t>
  </si>
  <si>
    <t>pos  2    dim    91/220</t>
  </si>
  <si>
    <t xml:space="preserve">Vrata imaju prag </t>
  </si>
  <si>
    <t>pos   2a     dim   91/220cm</t>
  </si>
  <si>
    <t xml:space="preserve">limom sa ispunom od termoizolacije.Okvir I krilo je </t>
  </si>
  <si>
    <t>prema prostoriji optike bojeno mat crnom bojom.</t>
  </si>
  <si>
    <t>Vrata imaju prag u podu.</t>
  </si>
  <si>
    <t>Krilo je snabdeveno propisnim okovom za</t>
  </si>
  <si>
    <t>pos   3     dim   101/220cm</t>
  </si>
  <si>
    <t>prozirnim.Krilo je snabdeveno propisnim okovom za</t>
  </si>
  <si>
    <t xml:space="preserve">Nabavka, izrada i ugradnja  dvokrilnih  vrata od </t>
  </si>
  <si>
    <t>otvaranje  .</t>
  </si>
  <si>
    <t>Rukohvat je od vertiklne prohromske cevi Ø4cm</t>
  </si>
  <si>
    <t>pos 31    dim    180/220cm</t>
  </si>
  <si>
    <t xml:space="preserve">Nabavka, izrada i ugradnja  dvokrilnih vrata od </t>
  </si>
  <si>
    <t>pos   5     dim   160/220cm</t>
  </si>
  <si>
    <t>otvaranje ,Vrata imaju prag u podu.</t>
  </si>
  <si>
    <t xml:space="preserve">Nabavka, izrada i ugradnja  kliznih  vrata sa dosvetlom </t>
  </si>
  <si>
    <t>petokomornog eloksiranog  profila RAL 9006,Okvir</t>
  </si>
  <si>
    <t>I krilo   a,  ispuna krila je od  termopan prozirno  staklo</t>
  </si>
  <si>
    <t>za klizno otvaranje.</t>
  </si>
  <si>
    <t xml:space="preserve">Nabavka, izrada i ugradnja  vrata sa pregradom od </t>
  </si>
  <si>
    <t>d=1mm dok se krilo vrata  zastakljuje  prozornim</t>
  </si>
  <si>
    <t>termpoan staklom  4+12+4mm.</t>
  </si>
  <si>
    <t>.Krilo je snabdeveno propisnim okovom za</t>
  </si>
  <si>
    <t>otvaranje .</t>
  </si>
  <si>
    <t xml:space="preserve"> pos  9   dim 315/220cm</t>
  </si>
  <si>
    <t xml:space="preserve"> pos 10   dim 310/220cm</t>
  </si>
  <si>
    <t xml:space="preserve"> pos 11   dim 245/220cm</t>
  </si>
  <si>
    <t xml:space="preserve"> pos 12   dim 200/220cm</t>
  </si>
  <si>
    <t xml:space="preserve"> pos 13   dim 325/220cm</t>
  </si>
  <si>
    <t xml:space="preserve"> pos 14   dim 205/220cm</t>
  </si>
  <si>
    <t xml:space="preserve">Nabavka, izrada i ugradnja  dvokrilnog prozora od </t>
  </si>
  <si>
    <t>staklom 4+12+4mm, Krilo prozora je  sa kombinova-</t>
  </si>
  <si>
    <t>staklom 4+12+4mm, Srednje krilo prozora je  sa</t>
  </si>
  <si>
    <t xml:space="preserve">Nabavka, izrada i ugradnja trokrilnog prozora od </t>
  </si>
  <si>
    <t>staklom 4+12+4mm, dok je maska izmedju krila</t>
  </si>
  <si>
    <t>fiksna, izradjena od panela sa termickom ispunom.</t>
  </si>
  <si>
    <t>Krila prozora su sa kombinovanim otvaranjem</t>
  </si>
  <si>
    <t xml:space="preserve">koje se vrsi propisnim okovom, dok je srednje </t>
  </si>
  <si>
    <t>krilo zastakljeno fiksno.</t>
  </si>
  <si>
    <t xml:space="preserve">Nabavka, izrada i ugradnja petokrilnog prozora od </t>
  </si>
  <si>
    <t>koje se vrsi propisnim okovom.</t>
  </si>
  <si>
    <t xml:space="preserve">Nabavka, izrada i ugradnja  jednokrilnog prozora od </t>
  </si>
  <si>
    <t>staklom 4+12+4mm, Krilo se otvara oko vertikalne</t>
  </si>
  <si>
    <t>ivice, sa posebnom mobilnom rucicom koja se</t>
  </si>
  <si>
    <t>koja se donosi samo pri ciscenju prozora.</t>
  </si>
  <si>
    <t>petokomornog eloksiranog AL  profila RAL 9006.</t>
  </si>
  <si>
    <t>koje se vrsi propisnim okovom. Dok je krajnje krilo</t>
  </si>
  <si>
    <t xml:space="preserve">Nabavka, izrada i ugradnja visekrilnog prozora od </t>
  </si>
  <si>
    <t xml:space="preserve">staklom 4+12+4mm, </t>
  </si>
  <si>
    <t>koje se vrsi propisnim okovom. Dok su oznacena</t>
  </si>
  <si>
    <t>tri krila fiksana. Konstrukcija koja se nalazi izmedju</t>
  </si>
  <si>
    <t xml:space="preserve">prozora je sa nosacima prilagodjenim noselju </t>
  </si>
  <si>
    <t>fasadnih, pokretnih brisoleja - brisoleji uz parapet</t>
  </si>
  <si>
    <t>(najnizi) I na uglu fiksni.</t>
  </si>
  <si>
    <t xml:space="preserve">Nabavka, izrada i ugradnja tipa strukturalnih zid </t>
  </si>
  <si>
    <t>zavesa u sistemu M6 proizvodjac profila "Alumil" ili sl.</t>
  </si>
  <si>
    <t xml:space="preserve">Postavljanje ovog sistema u svemu prema tehnickim </t>
  </si>
  <si>
    <t xml:space="preserve">detaljima proizvodjaca, sa obezbedjivanjem </t>
  </si>
  <si>
    <t>savrsenog sistema dihtovanja pri testiranju na vodu</t>
  </si>
  <si>
    <t>E600. Zastakljivanje se vrsi dvostrukim "panfleks"</t>
  </si>
  <si>
    <t>vakumiziranim (2x3+14+2x3 mm) ravnim staklom.</t>
  </si>
  <si>
    <t>U parapetnom delu otvor je zastakljen sigurnosnim</t>
  </si>
  <si>
    <t>staklom d=1cm</t>
  </si>
  <si>
    <t>Tacne dimenzije profila na osnovu prpracuna</t>
  </si>
  <si>
    <t>proizvodjaca, prema zahtevnim dimenzijama zid</t>
  </si>
  <si>
    <t>zavese.</t>
  </si>
  <si>
    <t xml:space="preserve">Nabavka, izrada i ugradnja  dvokrilnih  vrata </t>
  </si>
  <si>
    <t>I fiksnih dosvetla, dok se jedno krilo vrata otvara</t>
  </si>
  <si>
    <t xml:space="preserve">kombinovano. Pregrada je izradjena od </t>
  </si>
  <si>
    <t>sa termoprekidom.</t>
  </si>
  <si>
    <t>otvaranje I bravom za zakljcuavanja Vrata imaju prag.</t>
  </si>
  <si>
    <t>pos 28    dim    280/240cm</t>
  </si>
  <si>
    <t>Nabavka, izrada I ugradnja automatskih dvokrilnih</t>
  </si>
  <si>
    <t>vrata sa kliznim nacinom otvaranja I fiksnim</t>
  </si>
  <si>
    <t>rosvetlima. Zastakljivanje krila se vrsi prozirnim</t>
  </si>
  <si>
    <t xml:space="preserve">termopan staklom /4+12+4/mm. Izradjena od </t>
  </si>
  <si>
    <t>eloksiranog aluminijuma u tonu RAL 9006, sa</t>
  </si>
  <si>
    <t xml:space="preserve">potrebnom podkonstrukcijom u svemu prema </t>
  </si>
  <si>
    <t>uputstvu izvidjaca ALUMATIK I sl.</t>
  </si>
  <si>
    <t>pos 29    dim    280/240+19.5+10 cm</t>
  </si>
  <si>
    <t>Osnovna konstrukcija fasade je sistem sa varijantom</t>
  </si>
  <si>
    <t>fiksnih fasadnih polja I sa nosacima prilagodjenim</t>
  </si>
  <si>
    <t>nosenju fasadnih fiksnih brisoleja.</t>
  </si>
  <si>
    <t xml:space="preserve">Nabavka, izrada i ugradnja ugaonih, trokrilnih pregrada </t>
  </si>
  <si>
    <t>sa kliznim vratima I dva fiksna krila. Ispuna fiksnih</t>
  </si>
  <si>
    <t>krila se vrsi sigurnosnim staklom d=1cm, dok su vrata</t>
  </si>
  <si>
    <t>zastakljena ravnim, prozirnim termopan staklom</t>
  </si>
  <si>
    <t>/4+12+4/mm. Vrata su snabdevena propisnim okovom</t>
  </si>
  <si>
    <t>I vodjicom za klizno otvaranje u plafonu.</t>
  </si>
  <si>
    <t xml:space="preserve">Nabavka, izrada i ugradnja portala   od </t>
  </si>
  <si>
    <t>petokomornog eloksiranog al  profila RAL 9006</t>
  </si>
  <si>
    <t>staklom 4+12+4mm,Krila portala su fiksna</t>
  </si>
  <si>
    <t>Nabavka, izrada I ugradnja ogtade od sigurnosnog</t>
  </si>
  <si>
    <t xml:space="preserve">stakla d-1 cm dim. staklenih ploca 135xh95cm koja </t>
  </si>
  <si>
    <t xml:space="preserve"> se postavlja  ispred prozora I ispred francuskih</t>
  </si>
  <si>
    <t>balkona na objektu. Postavljanje se vrsi putem 4</t>
  </si>
  <si>
    <t>prohromska brezona tiplovana u fasadni zid od giter</t>
  </si>
  <si>
    <t>bloka sa zastitnom prohromskom "kapom" Ø40mm.</t>
  </si>
  <si>
    <t>Nabavka, izrada I ugradnja ograde na konstrukciji od</t>
  </si>
  <si>
    <t>vertikalnih, prohromskih profila dim. 50x50x2mm</t>
  </si>
  <si>
    <t xml:space="preserve">visine h=1.00m ispred kojih se postavljaju </t>
  </si>
  <si>
    <t>prohromske sajle Ø 16mm na medjusobnom rastojanju</t>
  </si>
  <si>
    <t xml:space="preserve">od 10cm I u ukupnoj visini od 1.00m. Krajevi za </t>
  </si>
  <si>
    <t xml:space="preserve">spanovanje tipskih prohromskih sajli su iz </t>
  </si>
  <si>
    <t>proizvodnog programa "Jakob inox line" tip 83 ili sl.</t>
  </si>
  <si>
    <t xml:space="preserve">Rukohvat je predvidjen po kosini (u horizontalnom </t>
  </si>
  <si>
    <t xml:space="preserve">polozaju) postavljenih prohromskih profila dim </t>
  </si>
  <si>
    <t>50x20x2mm. Ukupna duzina ograde iznosi L=18.20m.</t>
  </si>
  <si>
    <t>Nabavka, izrada i ugradnja ograde na konstrukciji od</t>
  </si>
  <si>
    <t>vertikalnih prohromskih profila dim.50x20x2mm visine</t>
  </si>
  <si>
    <t>h=1.00m ispred kojih se postavlja prohromska mreza</t>
  </si>
  <si>
    <t>(tip po izboru projektanta)ispuna u ukupnoj visini od</t>
  </si>
  <si>
    <t>1.00m.Rukohvat je predvidjen po kosini</t>
  </si>
  <si>
    <t>(u horizontalnom polozaju)postavljenih prohromskih</t>
  </si>
  <si>
    <t>profila dim.50x20x2mm.Ukupna duzina ograde iznosi</t>
  </si>
  <si>
    <t>L=15.34mI</t>
  </si>
  <si>
    <t>Nabavka, izrada I ugradnja ugaone ograde izradjene</t>
  </si>
  <si>
    <t>od prohromskih profila dim.50x20x2mm postavljenih</t>
  </si>
  <si>
    <t>na max. rastojanju od 97cma sa po 2"U" profila</t>
  </si>
  <si>
    <t xml:space="preserve">dim. 10x10x10mm za nanosenje ispune od </t>
  </si>
  <si>
    <t>sigurnosnog stakla d-10mm-dim. staklenih ploca</t>
  </si>
  <si>
    <t>70-72.5cmxh100cm. Prohromske vertikale nose</t>
  </si>
  <si>
    <t>unutrasnji prohromski rukohvat dim.50x20x2mm na</t>
  </si>
  <si>
    <t xml:space="preserve">visini od 1.05m, putem punih prohromskih profila </t>
  </si>
  <si>
    <t xml:space="preserve">Nabavka, izrada I ugradnja ograde od prohromskih </t>
  </si>
  <si>
    <t>profila dim. 50x20x2mm postavljenih na max.</t>
  </si>
  <si>
    <t>rastojanju od 102.5cm sa po 2 "U" profila dim</t>
  </si>
  <si>
    <t xml:space="preserve">10x10x10mm za nanosenje ispune od sigurnosnog </t>
  </si>
  <si>
    <t>stakla d- 10mm - dim. Staklenih ploca 100xh100 cm.</t>
  </si>
  <si>
    <t>Prohromske vertikale nose unutrasnji prohromski</t>
  </si>
  <si>
    <t>rukohvat dim.50x20x2mm na visini od 1.05m, putem</t>
  </si>
  <si>
    <t>metalnih vrata,otporna na potres, vatrootprna  atestir-</t>
  </si>
  <si>
    <t xml:space="preserve">ana na vatrootpornost F 30min. Krilo vrata je </t>
  </si>
  <si>
    <t>azastakljeno sigurnosnim staklom d=1cm.</t>
  </si>
  <si>
    <t>Konstrukcija  vrata je  je od prohroskih kutijastih</t>
  </si>
  <si>
    <t>za zatvaranje, Bez praga u podu</t>
  </si>
  <si>
    <t xml:space="preserve"> rozetna  I ciliner.</t>
  </si>
  <si>
    <t>Rukohvat je prohromske vertikalne cevi Ø4cm,</t>
  </si>
  <si>
    <t>pos  P1    dim  155/220cm</t>
  </si>
  <si>
    <t xml:space="preserve">ana na vatrootpornost F 90min. Krilo vrata je </t>
  </si>
  <si>
    <t>profila. Konstrukcijavrata je sa termoprekidom koju</t>
  </si>
  <si>
    <t>pos  P2    dim  91/220cm</t>
  </si>
  <si>
    <t xml:space="preserve">ana na vatrootpornost F 30min.Konstrukc, vrata je </t>
  </si>
  <si>
    <t>od kutijastih prohromskih  profila, Krila vrata  su ispunj</t>
  </si>
  <si>
    <t>pos  P3     dim  91/220cm</t>
  </si>
  <si>
    <t>ana na vatrootpornost F 30min. sa  fiksnim zastaklje-</t>
  </si>
  <si>
    <t>nim dosvetlom ,  sa protivpozarnim  staklom F 90min</t>
  </si>
  <si>
    <t>Konstrukcija  vrata je  je o d prohroskih kutijastih</t>
  </si>
  <si>
    <t xml:space="preserve">U cenu ulazi I drvena podkonstrukcija </t>
  </si>
  <si>
    <t xml:space="preserve"> na koju sepostavlja maska od parklex-a</t>
  </si>
  <si>
    <t>Nabavka materijala, izrada i ugradnja vertikalnih olu-</t>
  </si>
  <si>
    <t>Nabavka materijala, izrada i ugradnja vertikalnih oluka</t>
  </si>
  <si>
    <t xml:space="preserve">Ø1.5cm. Oluk je preseka  Ø20cm I na spoju sa </t>
  </si>
  <si>
    <t xml:space="preserve"> bakarnim olukom postaviti gmi dihtung.</t>
  </si>
  <si>
    <t>Na svakih 1m ankerovati u zid.</t>
  </si>
  <si>
    <t>na prelazu iz horizontalnog u vertikalni oluk, od ba -</t>
  </si>
  <si>
    <t xml:space="preserve"> cenom,kao I obujmice od prohromskog lima .</t>
  </si>
  <si>
    <t>Nabavka materijala izrada i ugradnja snegobrana</t>
  </si>
  <si>
    <t>crna mat</t>
  </si>
  <si>
    <t>siva</t>
  </si>
  <si>
    <t>fuga , tipa"Atlas concorde" serija studio oan.04Grey60</t>
  </si>
  <si>
    <t xml:space="preserve">Rettificato dim 60x30cm u sloju cementnog </t>
  </si>
  <si>
    <t>"Atlas concorde" serija Studio oan.04Grey Zigrinato</t>
  </si>
  <si>
    <t xml:space="preserve">ili sl .dim 60x30cm u sloju cementnog </t>
  </si>
  <si>
    <t xml:space="preserve">keramika tipa"Atlas concorde" </t>
  </si>
  <si>
    <t xml:space="preserve">serija Studio oan.04Grey Zigrinato ili sl .dim 60x10cm  </t>
  </si>
  <si>
    <t xml:space="preserve">Rettificato dim 60x10cm u sloju cementnog </t>
  </si>
  <si>
    <t>lajsnom.</t>
  </si>
  <si>
    <t>MARAZZI serija DYNAMIC ozn. PER3 Mov Wihte</t>
  </si>
  <si>
    <t>dim 33/60cm sa postavljnjem u horizontalnom slogu</t>
  </si>
  <si>
    <t>od giter bloka d=20cm,spoljni zid je od pune opeke</t>
  </si>
  <si>
    <t>rom 1:3:9 u dva sloja sa prethodnim prskanjem</t>
  </si>
  <si>
    <t>ure Ø10mm koji se upucavaju u fasadni AB zid.</t>
  </si>
  <si>
    <t>ča d=2cm.</t>
  </si>
  <si>
    <t>Pokrivanje krova bakarnim limom d=10mm u svemu</t>
  </si>
  <si>
    <t>Zidanje ventilacionih kanala sistema ''Šunt'' blokovi-</t>
  </si>
  <si>
    <t>nim  otvaranjem koje se vrŠI propisnim okovom.</t>
  </si>
  <si>
    <t>granulacije od 8-32mm u slojevima ne većim od 10 cm.</t>
  </si>
  <si>
    <t>Plaća se po m3 iskopa u samoniklom stanju.</t>
  </si>
  <si>
    <t>Plaća se po m2 komplet po opisu</t>
  </si>
  <si>
    <t>dećim slojevima:</t>
  </si>
  <si>
    <t>govarajuću dokumentaciju.</t>
  </si>
  <si>
    <t>uje mogućnost otvaranja oko horizontalne i vertikalne</t>
  </si>
  <si>
    <t>obezbediti odgovarajuću dokumentaciju -atest IMS</t>
  </si>
  <si>
    <t>uje mogućnost otvaranja oko horizontalne ose</t>
  </si>
  <si>
    <t>uje mogućnost otvaranja oko horizontalne i</t>
  </si>
  <si>
    <t>vatrootpornom ekspandirajućom trakom.</t>
  </si>
  <si>
    <t xml:space="preserve">odgovarajuća  vatrootporna ispuna </t>
  </si>
  <si>
    <t>Oluku dati pad min 1%.Spojni materijal je obuhvaćen</t>
  </si>
  <si>
    <t>Plaća se po m1 komplet po opisu</t>
  </si>
  <si>
    <t>visokokvalitetna , mat, neklizajuća keramika, bez</t>
  </si>
  <si>
    <t>visokokvalitetna reljefna obrada, neklizajuća keramika</t>
  </si>
  <si>
    <t>visokokvalitetnom mat, neklizajućom keramikom, bez</t>
  </si>
  <si>
    <t>Plaća se po mI komplet po opisu</t>
  </si>
  <si>
    <t>Plaća se po m2  komplet poopisu.</t>
  </si>
  <si>
    <t>koje se pomoću lepka lepe za lako armiranibetonski</t>
  </si>
  <si>
    <t>Sabijanje vršiti vibromašinom.</t>
  </si>
  <si>
    <t>drveća, šiblja i sl sa skidanjem humusa u sloju od</t>
  </si>
  <si>
    <t>Mašinski iskop zemlje III kategorije u širokom otkopu</t>
  </si>
  <si>
    <t>do 5.0m dubine.Pri iskopu vršiti potrebno razupiranje i</t>
  </si>
  <si>
    <t xml:space="preserve">Nabavka,nasipanje,razastiranje i nabijanje šljunka </t>
  </si>
  <si>
    <t xml:space="preserve"> u slojevima od 20 cm.Sabijanje vršiti vibro mašI-</t>
  </si>
  <si>
    <t>Odvoz viška zemlje , sa utovarom I istovarom</t>
  </si>
  <si>
    <t>Zidanje unutrašnjih i fasadnih zidova od giter blokova</t>
  </si>
  <si>
    <t>dobro ispuniti malterom a po završetku iscureli malter</t>
  </si>
  <si>
    <t>opeke sa svake strane za ugradnju slepog štoka.</t>
  </si>
  <si>
    <t>Zidanje pregradnih zidova šupljom opekom d=7cm</t>
  </si>
  <si>
    <t>sa svake strane za ugradnju slepog štoka.</t>
  </si>
  <si>
    <t>malteru 1:2:6 kao zaštita vertikalne hidroizolazije.</t>
  </si>
  <si>
    <t>površina cemntnim mlekom , uz upotrebu lako pre-</t>
  </si>
  <si>
    <t>površina cemntnim mlekom.</t>
  </si>
  <si>
    <t>1:2:6 u dva sloja sa prethodnim prskanjem površina</t>
  </si>
  <si>
    <t>janog šljunka granulacije 1 i cementa razmere 1:3.</t>
  </si>
  <si>
    <t>Po obimu prostorija uraditi dilataciju širine 2cm.</t>
  </si>
  <si>
    <t>Estrih je armiran rabic pletivom što ulazi u cenu.</t>
  </si>
  <si>
    <t xml:space="preserve">Izrada poda od cementne košuljice d=5cm razmere             </t>
  </si>
  <si>
    <t>pod temelja,podova i zaštita hidroizolacije.</t>
  </si>
  <si>
    <t>njem  što ulazi u cenu.</t>
  </si>
  <si>
    <t xml:space="preserve">Izrada armirano betonskog zida za nošenje kamene </t>
  </si>
  <si>
    <t>i pre ugradnje premazani zaštitnom masom protiv</t>
  </si>
  <si>
    <t>nji na gradilištu, i završno obojiti masnom bojom dva</t>
  </si>
  <si>
    <t>ciju poviti uz zidove tako da cementna košuljica i pod</t>
  </si>
  <si>
    <t>age i prašine.</t>
  </si>
  <si>
    <t>nu.Zastakljivanje unutrašnjeg krila se vrši dvostrukim</t>
  </si>
  <si>
    <t xml:space="preserve">vršna obrada prozora je impregnant na ekološkoj bazi </t>
  </si>
  <si>
    <t>kao osnovni premaz i završnog laka na vodenoj bazi</t>
  </si>
  <si>
    <t>predmet posebne šeme.</t>
  </si>
  <si>
    <t xml:space="preserve">nata i dostaviti ga na gradilište korisniku i projektantu </t>
  </si>
  <si>
    <t xml:space="preserve">ivice, kombinovano.Završna </t>
  </si>
  <si>
    <t xml:space="preserve">obrada prozora je impregnant na ekološkoj bazi </t>
  </si>
  <si>
    <t xml:space="preserve">klizno.Završna </t>
  </si>
  <si>
    <t xml:space="preserve">vertikalne ose, kombinovano.Završna </t>
  </si>
  <si>
    <t>Zavrsna obrada prozora je impregnant na ekološkoj ba-</t>
  </si>
  <si>
    <t>zi kao osnovni premaz i završnog laka na vodenoj bazi</t>
  </si>
  <si>
    <t>Zastakljivanje se vršI  termopan staklom 4+12+4mm</t>
  </si>
  <si>
    <t>Ispuna krila se vršI  panelom sa obostranim elokal,</t>
  </si>
  <si>
    <t xml:space="preserve"> koja se nalzi na strani holskog prostora, unutrašnji</t>
  </si>
  <si>
    <t xml:space="preserve">Zastakljivanje pregrade se vršI sigurnosnim staklom </t>
  </si>
  <si>
    <t>Zastakljivanje  se vršI  ravnim providnim termopan</t>
  </si>
  <si>
    <t>kominovanim  otvaranjem koje se vršI propisnim .</t>
  </si>
  <si>
    <t>nim  otvaranjem koje se vršI propisnim okovom.</t>
  </si>
  <si>
    <t>profila.Vrata su snabdevena prohromskim  šarkama</t>
  </si>
  <si>
    <t xml:space="preserve"> Vrata su po celom obimu zaštićena </t>
  </si>
  <si>
    <t>Vrata su snabdevena prohromskim  šarkama,</t>
  </si>
  <si>
    <t xml:space="preserve">rozetne I cilindra, Vrata su po celom obimu zaštićena </t>
  </si>
  <si>
    <t>Nabavka materijalai  izrada opšivke od prohrom.lima</t>
  </si>
  <si>
    <t xml:space="preserve">Nabavka materijala i  izrada gazišta za spoljne </t>
  </si>
  <si>
    <t>metalno stepenište od   prhohromskog lima 3mm.</t>
  </si>
  <si>
    <t>Gornja površina je profilisana.dim 25/95</t>
  </si>
  <si>
    <t xml:space="preserve">Nabavka materijala,izrada i ugradnja opšivke oko </t>
  </si>
  <si>
    <t>stepeništa , I svih sanitarnih prostorija, tip</t>
  </si>
  <si>
    <t>maltera 1:3 ukupno d=4cm a pad prema slivnoj rešetki</t>
  </si>
  <si>
    <t xml:space="preserve">sa otpornošću na atmosferilije bez fuga  tipa </t>
  </si>
  <si>
    <t>gde je izveden liveni pod I na unutraš. stepeništu</t>
  </si>
  <si>
    <t>Gletovanje malterisanih povšina zidova,plafona i ko-</t>
  </si>
  <si>
    <t>snim papirom do potpuno glatke površine.</t>
  </si>
  <si>
    <t>vima, vetrobran I zid uz stepenište u tehnici</t>
  </si>
  <si>
    <t xml:space="preserve">zidovima  obloženih ivericom i ispunjenih </t>
  </si>
  <si>
    <t>u produžnom malteru 1:2:6.U visini nadvratne gre-</t>
  </si>
  <si>
    <t>de po celoj dužini zida izbetonirati serklažnu gre-</t>
  </si>
  <si>
    <t>po celoj dužini zida izbetonirati serklažnu gredu</t>
  </si>
  <si>
    <t>ma dim 35x 25cm, u produžno cementnom maltreru</t>
  </si>
  <si>
    <t>i van krova punom opekom d=12cm u produžnom</t>
  </si>
  <si>
    <t xml:space="preserve">Zidanje zidova punom opekom d=7cm u produžnom </t>
  </si>
  <si>
    <t>Malterisanje unutrašnjih zidova produžnim malte-</t>
  </si>
  <si>
    <t>Malterisanje fasadnih zidova produžnim malte-</t>
  </si>
  <si>
    <t>Malterisanje plafona objekta produžnim malterom</t>
  </si>
  <si>
    <t xml:space="preserve"> sa produžnim malterom 1:2:6 u dva sloja i uz upotre-</t>
  </si>
  <si>
    <t>stubova, serklaža, nadvratnika, natprozornika,</t>
  </si>
  <si>
    <t>maturnu mrežu pomoću "Ferumovih" vijaka vezati za</t>
  </si>
  <si>
    <t xml:space="preserve">žni, a po vertikali  ankere 4kom/m2 od glatke armat - </t>
  </si>
  <si>
    <t>postavljanjem  pvc folije mrežice i gletovanjem.</t>
  </si>
  <si>
    <t>tervolom d=8cm koji je obložen parnom branom i slo -</t>
  </si>
  <si>
    <t xml:space="preserve">Montažu prozora izvesti u suvom postupku u svemu </t>
  </si>
  <si>
    <t>po pravilima montaže za suvi postupak.Ograda od si-</t>
  </si>
  <si>
    <t>po pravilima montaže za suvi postupak.</t>
  </si>
  <si>
    <t>Nabavka,izrada i ugradnja protivpožarnih  dvokrilnih</t>
  </si>
  <si>
    <t>Nabavka,izrada i ugradnja protivpožarnih  jednokrilnih</t>
  </si>
  <si>
    <t xml:space="preserve">Nabavka,izrada i ugradnja protivpožarnih  jednokrilnih </t>
  </si>
  <si>
    <t>na  I opblžena prohrom. limom sa obe strane.</t>
  </si>
  <si>
    <t xml:space="preserve">Nabavka,izrada i ugradnja protivpožarnih  jdnokrilnih </t>
  </si>
  <si>
    <t xml:space="preserve">profila, Krila vrata  su ispunjena I  obložena </t>
  </si>
  <si>
    <t>na  I obložena  prohrom. limom sa obe strane.</t>
  </si>
  <si>
    <t>Nabavka materijala,izrada i montaža horizontalnih</t>
  </si>
  <si>
    <t>zuje ležeci I visećI oluk.Spojni materijal je obuhvaćen</t>
  </si>
  <si>
    <t>Nabavka materijala, izrada I montaža "vodokotlića"</t>
  </si>
  <si>
    <t xml:space="preserve">Izrada i montaža prozorskih  unutrašnjih klupica </t>
  </si>
  <si>
    <t>Izrada i montaža okapnica na zidovima ravne terase</t>
  </si>
  <si>
    <t>"Travertino" u tonu " Dulux"  svetlo bež  boje( po tipu</t>
  </si>
  <si>
    <t>natub betona) sa odgovarajućim bajcovanjem I zavžš-</t>
  </si>
  <si>
    <t>preliv bojom " dulux" VINIL MAT   u svetlo bež boji</t>
  </si>
  <si>
    <t>Montaža i demontaža fasadne cevne skele.</t>
  </si>
  <si>
    <t>u produžnom malteru 1:2:6. Spojnice između blokova</t>
  </si>
  <si>
    <t>Obziđivanje spoljinih betonskih elemenata punom ope-</t>
  </si>
  <si>
    <t>1:1:3 sa ukrućivanjem u prolazu kroz međuspratnu</t>
  </si>
  <si>
    <t>Obziđivanje  ventilacinih kanala u tavanskom prostoru</t>
  </si>
  <si>
    <t xml:space="preserve">malteru 1:2:6. Obziđivanje vršiti sa istovremonim </t>
  </si>
  <si>
    <t>1:3  u koju se ugrađuje podno grejanje.</t>
  </si>
  <si>
    <t>međuspratnu konstrukciju i to tri komada na metar du-</t>
  </si>
  <si>
    <t>Daska na strehama je obrađena.</t>
  </si>
  <si>
    <t>šeslojnog laminata borove građe I klase radijalnog pres-</t>
  </si>
  <si>
    <t>ološkim impregnantnom koji obezbeđujeu insekcidnu i</t>
  </si>
  <si>
    <t xml:space="preserve">Prozorsko krilo obezbeđuje mogućnost ugradnje vene- </t>
  </si>
  <si>
    <t xml:space="preserve"> između dva krila prema </t>
  </si>
  <si>
    <t>Spoljašnji okvir prozora se predviđa u konstrukciji od</t>
  </si>
  <si>
    <t xml:space="preserve">Pregrada obezbeđuje mogućnost ugradnje vene- </t>
  </si>
  <si>
    <t>Spoljašnji okvir vrata se predviđa u konstrukciji od</t>
  </si>
  <si>
    <t xml:space="preserve"> 4+12+4mm. Vrata su snabdevena okovom  I vođicom</t>
  </si>
  <si>
    <t>Predviđa se metlni zasun,  standardni okov  kvake,</t>
  </si>
  <si>
    <t>Predviđa se metlni zasun, standardni okov kvake,</t>
  </si>
  <si>
    <t>Predviđa se metlni zasun,  I ciliner,</t>
  </si>
  <si>
    <t>Oblaganje sokle balkona i lođa sinterovanim kerami-</t>
  </si>
  <si>
    <t>masom za fugovanje antibakteriski i protiv  buđi.</t>
  </si>
  <si>
    <t xml:space="preserve">zid d=8cm.Između betonskog zida i zida od gitera se </t>
  </si>
  <si>
    <t>pauš.</t>
  </si>
  <si>
    <t xml:space="preserve">Količina </t>
  </si>
  <si>
    <t xml:space="preserve">Demontaža postojećeg objekta laboratorije koji sa </t>
  </si>
  <si>
    <t>sastoji od lake montažne drvene konstrukcije  lakim</t>
  </si>
  <si>
    <t>Rušenje temeljih zidova i temelja</t>
  </si>
  <si>
    <t xml:space="preserve">i odvoz šuta na deponiju udaljenu 5km. </t>
  </si>
  <si>
    <t>šljunka u slojevima ne većim od 10 cm. Sabijanje vrši-</t>
  </si>
  <si>
    <t xml:space="preserve"> u bunar  koji se nalazi na mestu laboratorije</t>
  </si>
  <si>
    <t>Raščišćavanje terena pre početka građenja od</t>
  </si>
  <si>
    <t>Zastakljivanje  se vrši  ravnim providnim termopan</t>
  </si>
  <si>
    <t>Obračun po kom u svemu prema opisu i šemi</t>
  </si>
  <si>
    <t>okovom.Bočna krila su fiksna.</t>
  </si>
  <si>
    <t>ISTRAŽIVAČKA STANICA PETNICA</t>
  </si>
  <si>
    <t>AG RADOVI</t>
  </si>
  <si>
    <t>J. Cena</t>
  </si>
  <si>
    <t>RUŠENJA I DEMONTAŽE</t>
  </si>
  <si>
    <t>Poz.</t>
  </si>
  <si>
    <t xml:space="preserve">    Opis Pozicije</t>
  </si>
  <si>
    <t xml:space="preserve">ZEMLJANI  RADOVI    </t>
  </si>
  <si>
    <t>osiguranje bočnih ivica iskopa što ulazi u cenu iskopa.</t>
  </si>
  <si>
    <t>u drenažni rov, preko postavljenih drenažnih cevi.</t>
  </si>
  <si>
    <t>Sabijanje vršiti pažljivo drvenim  nabijačima</t>
  </si>
  <si>
    <t>Nabavka, nasipanje, razastiranje i nabijanje tampona od</t>
  </si>
  <si>
    <t>Obračun po m2</t>
  </si>
  <si>
    <t xml:space="preserve">opekom ostvariti  nerđajućim žičanim sidrima i to </t>
  </si>
  <si>
    <t xml:space="preserve">konstrukciju bočno, sa uklanjanjem iscurelog maltera </t>
  </si>
  <si>
    <t>Izrada cementnog estriha d=3cm preko zvučne izo-</t>
  </si>
  <si>
    <t xml:space="preserve">Betomiranje temeljne ploče betonom MB 30 sa </t>
  </si>
  <si>
    <t xml:space="preserve">delimičnom upotrebom oplate i postavljanjem ankera </t>
  </si>
  <si>
    <t>Obračun po m3 komplet po opisu</t>
  </si>
  <si>
    <t>ploča MB 30.Oplata je glatka za natur beton tipa NOJE</t>
  </si>
  <si>
    <t>penišnih ploča i ploča podesta od betona MB 30, sa</t>
  </si>
  <si>
    <t>statičkom proraču i detaljima armature.Oplata gla-</t>
  </si>
  <si>
    <t>i podvlaka od betona MB 30 usvemu po statičkom</t>
  </si>
  <si>
    <t>proračunu i detaljima armature.</t>
  </si>
  <si>
    <t>Nabavka,čIšćenje,ispravljanje,sečenje,savijanje,</t>
  </si>
  <si>
    <t>čkom proračunu.</t>
  </si>
  <si>
    <t>Obračun po kg ugrađene armature u svemu po opi -</t>
  </si>
  <si>
    <t>Izrada drvene krovne konstrukcije od četiniraske</t>
  </si>
  <si>
    <t>građe II klase u svemu po projektu i statičkom prora-</t>
  </si>
  <si>
    <t>čunu. Elementi krova moraju imati sve četiri ivice</t>
  </si>
  <si>
    <t>crvotočine i truljenja.</t>
  </si>
  <si>
    <t>Obračun po m2 horizontalne površine u svemu pre-</t>
  </si>
  <si>
    <t>Nabvka i ugradnja daščane oplate krova od nerendi-</t>
  </si>
  <si>
    <t xml:space="preserve">pokrivač Daska je od suve  četinarske građe II klase, </t>
  </si>
  <si>
    <t>i premazana zaštitnom masom protiv crvotočine i tru-</t>
  </si>
  <si>
    <t>Nabvka i ugradnja daščane oplate krova od OSB plo-</t>
  </si>
  <si>
    <t>koje je postavljen filc, prema upustvu proizvođača.</t>
  </si>
  <si>
    <t>Nabavka materijala, izrada i ugradnja čelične konstru-</t>
  </si>
  <si>
    <t>kcije u svemu prema statičkom proračunu i detaljima.</t>
  </si>
  <si>
    <t>Metalno stepenište I čelične rožnjače.</t>
  </si>
  <si>
    <t>Obračun po kg</t>
  </si>
  <si>
    <t>storu.Preko plafona od gips ploče postaviti termoiz-</t>
  </si>
  <si>
    <t>Obračun po m2 komplet po opisu.</t>
  </si>
  <si>
    <t>tik" sa ojačanjem holkra i obrada svih prodora.</t>
  </si>
  <si>
    <t>puno suve i čiste površine naneti dva sloja "Hidrosto-</t>
  </si>
  <si>
    <t xml:space="preserve"> sa  PVC folijom.Obračun po m2 komplet po opisu.</t>
  </si>
  <si>
    <t>povučene  etaže sa tervolom d=12cm, sa postavlja-</t>
  </si>
  <si>
    <t xml:space="preserve">Nabavka materijala i ugradnja zvučne izolacije od </t>
  </si>
  <si>
    <t>"Azmafona" d=2,0cm i slojem PVC folije.Zvučnu izola-</t>
  </si>
  <si>
    <t xml:space="preserve">Oblaganje fasadnih sendvič zidova  sa </t>
  </si>
  <si>
    <t>Oblaganje fasadnih sendvič zidova  kamenom vunom</t>
  </si>
  <si>
    <t>na povučenoj etazi  gde se  postavlja parklex</t>
  </si>
  <si>
    <t xml:space="preserve">ornim premazom.U cenu uračunata i lako prenosna </t>
  </si>
  <si>
    <t>skela.Premaz naneti na suve zidove i očišćene od vl-</t>
  </si>
  <si>
    <t>fungicidnu zaštitu za koju izvođač mora obezbediti od-</t>
  </si>
  <si>
    <t>spolja, koja su međusobno spojena tako da čine celi-</t>
  </si>
  <si>
    <t>kvaliteta proizvođača (SIGENIJA ili sl.) koji obezbeđ-</t>
  </si>
  <si>
    <t>OSB  ploča dim 20x30mm, odlozenog prohromskim</t>
  </si>
  <si>
    <t>Za sve nabavljene materijale  izvođač radova mora</t>
  </si>
  <si>
    <t>činu otvaranja videti u grafičkim prilozima osnova.</t>
  </si>
  <si>
    <t xml:space="preserve">Obračun po komadu u svemu prema opisu i šemi </t>
  </si>
  <si>
    <t xml:space="preserve">Na osnovi prizemlja I povučene  etaže krilo dim </t>
  </si>
  <si>
    <t xml:space="preserve">bnom mobilnom ručicom  koja se donosi samo  kada </t>
  </si>
  <si>
    <t>se vršI čišćenje prozora.</t>
  </si>
  <si>
    <t>otvaranje  I bravom za zaključavanje iznutra.</t>
  </si>
  <si>
    <t>otvaranje  I bravom za zaključavanje</t>
  </si>
  <si>
    <t>otvaranje  I bravom za zaključavanje .</t>
  </si>
  <si>
    <t>rukohvat je ,klsičan sa bravom za zaključavanje</t>
  </si>
  <si>
    <t>Nabavka  izrada i ugradnja   unutrašnjih pregrada tipa - panel u konstrukciji od eloksirano-aluminijumskih profila (na rastojanju od oko 100cm) sa ispunom od termo panela obloženog eloksiranim al. limom u tonu RAL 9006, sa konstruktivnom horizontalnom, podeonom  prečkom u visini vrata h-220cm. Konstrukciju propisno ankerovati u pod i zid. Obračun po m2 u svemu prema opisu .</t>
  </si>
  <si>
    <t>Obračun po mI u svemu prema opisu i šemi</t>
  </si>
  <si>
    <t xml:space="preserve"> PP bravom za zatvaranje u tri tačke,  sa mehanizmom</t>
  </si>
  <si>
    <t>Obračun po komadu u svemu prema opisu</t>
  </si>
  <si>
    <t>čini  odgovarajuća vatrotorna  ispuna.</t>
  </si>
  <si>
    <t xml:space="preserve">Konstrukcija vrata je sa termoprekidom koju čini </t>
  </si>
  <si>
    <t>Nabavka i postavljanje čeličnog  .“L“ profili dim. 120x180mm za dodatno nošenje obloge od opeke po visini koji se ankeruje u zid od opeke ili betona, Profil minizirati 2 puta i bojiti.Obračun po mI.</t>
  </si>
  <si>
    <t>cenom, i nosači od pobakrenih traka.</t>
  </si>
  <si>
    <t>Obračun po komadu</t>
  </si>
  <si>
    <t>na bočnim stranama obraznih nosača metelnog stepe-</t>
  </si>
  <si>
    <t>ništa RŠ 40cm Obračun po mI</t>
  </si>
  <si>
    <t>Obračun po kom</t>
  </si>
  <si>
    <t>Oblaganje podova  keramičkim pločIcama,svih internih</t>
  </si>
  <si>
    <t>čkim pločicama na podlozi od cementnog maltera 1:3</t>
  </si>
  <si>
    <t>sa završnim pokrivanjem lučnom al . lajsnom</t>
  </si>
  <si>
    <t>Oblaganje sokla  keramičkim pločIcama,svih prostorija</t>
  </si>
  <si>
    <t>maltera 1:3 sa završnim pokrivanjem lučnom al.</t>
  </si>
  <si>
    <t>Oblaganje zidova  keramičkim pločicama proizvođač</t>
  </si>
  <si>
    <t xml:space="preserve">od kama tip „Ardenes grey  ploča d=3cm, </t>
  </si>
  <si>
    <t>Oblaganje fasadnih zidova kamenim pločama d=3cm</t>
  </si>
  <si>
    <t>Ploče su tipa "Mathios stone" ozn. Deco stone</t>
  </si>
  <si>
    <t>sih ploča glet masom dva puta sa brušenjem bru-</t>
  </si>
  <si>
    <t>Završno čIšćenje objekta i stanova.Pranje podova</t>
  </si>
  <si>
    <t>sanitarnih uređaja,keramičkih pločica i staklenih po-</t>
  </si>
  <si>
    <t>vršina radi predaje objekta i tehničkog prijema .</t>
  </si>
  <si>
    <t>Obračun po m2 korisne površine</t>
  </si>
  <si>
    <t>Nabavka i ugradnja gipskartonskih ploča d=1.25cm na podkonstrukciji od pocinkovanih profila sa distancerima sa odgovarajućim bandažiranjem mrežicama na plafonu povučene etaže;</t>
  </si>
  <si>
    <t>Montažu izvesti u svemu prema upustvu proizvođača.</t>
  </si>
  <si>
    <t>Nabavka i ugradnja gipskartonskih ploča d=1.25cm na podkonstrukciji od pocinkovanih profila sa distancerima sa odgovarajućim bandažiranjem mrežicama na plafonu  I zidovima  tihe sobe.Plaća se po m2 komplet po opisu.</t>
  </si>
  <si>
    <t>Nabavka i ugradnja gipskartonskih vlagootprnih  ploča d=1.25cm na podkonstrukciji od pocinkovanih profila sa distancerima sa odgovarajućim bandažiranjem mrežicama na plafonu  u sanitarnim čvorovima.Plaća se po m2 komplet po opisu.</t>
  </si>
  <si>
    <t xml:space="preserve">Nabavka, nasipanje i nabijanje šljunka </t>
  </si>
  <si>
    <t>1.</t>
  </si>
  <si>
    <t>2.</t>
  </si>
  <si>
    <t>BRAVARSKI RADOVI</t>
  </si>
  <si>
    <t>STOLARSKI  RADOVI</t>
  </si>
  <si>
    <t>BETONSKI I ARMIRANO-BETONSKI RADOVI</t>
  </si>
  <si>
    <t>ARMIRAČKI RADOVI</t>
  </si>
  <si>
    <t>TESARSKI RADOVI</t>
  </si>
  <si>
    <t>POKRIVAČKI RADOVI</t>
  </si>
  <si>
    <t xml:space="preserve">ČELIČNA KONSTRUKCIJA </t>
  </si>
  <si>
    <t>IZOLATERSKI RADOVI</t>
  </si>
  <si>
    <t>LIMARSKI  RADOVI</t>
  </si>
  <si>
    <t>PODOPOLAGAČKI  RADOVI</t>
  </si>
  <si>
    <t>KERAMIČARSKI  RADOVI</t>
  </si>
  <si>
    <t>KAMENOREZAČKI  RADOVI</t>
  </si>
  <si>
    <t>MOLERO-FARBARSKI RADOVI</t>
  </si>
  <si>
    <t>FASADERSKI RADOVI</t>
  </si>
  <si>
    <t xml:space="preserve">RAZNI ZANATSKI RADOVI  </t>
  </si>
  <si>
    <t>m</t>
  </si>
  <si>
    <t xml:space="preserve"> izvod za uklapanje sa spoljnim instalacijama (veze za susedne objekte)</t>
  </si>
  <si>
    <t xml:space="preserve"> kao i za pojačanu mehaničku zaštitu kablova u zemljanom rovu</t>
  </si>
  <si>
    <t xml:space="preserve">Isporuka tvrdih cevi od pvc mase za mehaničku i el zaštitu kablova za prolaz kroz zidove objekta </t>
  </si>
  <si>
    <t>IZVOD IZ OBJEKTA</t>
  </si>
  <si>
    <t>Isporuka ,transport u postavka PNK -50 /regal pocinkovani nosač  dužine L=2m sa nosačima.</t>
  </si>
  <si>
    <t>Isporuka ,transport u postavka PNK -100 /regala perforirani pocinkovani nosač+porub dužine L=2m sa nosačima.</t>
  </si>
  <si>
    <t>ZAJEDNIČKI RADOVI SLABA STRUJA</t>
  </si>
  <si>
    <t xml:space="preserve"> Sve ukupno:</t>
  </si>
  <si>
    <t>Izrada projekta izvedenog stanja u 4 overena primerka</t>
  </si>
  <si>
    <t>Izdavanje zapisnika o puštanju sistema od ovlašćene firme</t>
  </si>
  <si>
    <t>Ispitivanje i puštanje kompletnog sistema u rad sa obukom korisnika.</t>
  </si>
  <si>
    <t>Sitan montažni pribor i materijal.</t>
  </si>
  <si>
    <t>Pvc cevi samogasive Fi13-16</t>
  </si>
  <si>
    <t xml:space="preserve">Kabal  JH(st)H-2x2x 2x0,8mm2 </t>
  </si>
  <si>
    <t xml:space="preserve">Kabal  JH(st)H-1x 2x0,8mm2 </t>
  </si>
  <si>
    <t xml:space="preserve">Isporuka i transport i ugradnja sledećih kablova i instalacionih cevi za vreme livenja betona i u zidu u cevi: </t>
  </si>
  <si>
    <t>Sve komplet isporuka,transport,ugradnja  i puštanje u rad.</t>
  </si>
  <si>
    <t>podnožije usklađeno sa izvodom kablova na potrebnu visinu  od gotovog poda.IP54</t>
  </si>
  <si>
    <t>Isporuka i ugradnja   PP sirene-dvoglasne alarmne sirene 110dB 24V “Cooper”"Nittan""Esser"</t>
  </si>
  <si>
    <t>podnožije usklađeno sa izvodom kablova na 1,5m od gotovog poda.</t>
  </si>
  <si>
    <t>Isporuka i ugradnja nazidnog  javljača požara u IP- 65 Adresibilni Sl.tipu:”Cooper”"Nittan"Esser"</t>
  </si>
  <si>
    <t xml:space="preserve">podnožije sa izolatorom petlje i usklađeno sa instalacijom za vlažne prostorije og. </t>
  </si>
  <si>
    <t>Isporuka i ugradnja  adresibilnog optičko/termičkog detektora  sa podnožijem. Sl.tipu:”Cooper”"Nittan""Esser"</t>
  </si>
  <si>
    <t xml:space="preserve"> Vrata ormana premostiti zaštitnim provodnikom.</t>
  </si>
  <si>
    <t>obeležiti svu opremu i sa unutrašnje strane  zalepiti jednopolnu  šemu veze</t>
  </si>
  <si>
    <t>postavljanjem ormana na zid i svim unutrašnjim vezama. Po izradi veze ispitati na ispravnost. U ormanu propisno</t>
  </si>
  <si>
    <t xml:space="preserve">Ostali materijal po potrebi. Zajedno sa svim ostalim materijalima za montažu opreme, </t>
  </si>
  <si>
    <t>-Redne kleme 2x(10x2,5mm2) za montažu na din šine/komplet sa DIN šinama</t>
  </si>
  <si>
    <t>U orman montirati sl.opremu:</t>
  </si>
  <si>
    <t>metalni dv.dek.lim ofarban atestiranom plastifikacijom i povezan posebnim vodom za uzmljenje</t>
  </si>
  <si>
    <t>Isporučiti i postaviti nazidni razvodni orman ip-45 sa RO koncentracije PP sistema 300x300 mm</t>
  </si>
  <si>
    <t>Sve komplet isporuka,transport,ugradnja ,programiranje i puštanje u rad.</t>
  </si>
  <si>
    <t xml:space="preserve"> -Vidna blok šema PP sistema štićenog objekta (pored centrale)</t>
  </si>
  <si>
    <t xml:space="preserve"> -Uputsvo za uptrebu na srpskom jeziku</t>
  </si>
  <si>
    <t xml:space="preserve"> -Telefonski dojavni automat</t>
  </si>
  <si>
    <t xml:space="preserve"> -Softver za centralu</t>
  </si>
  <si>
    <t xml:space="preserve"> -Rezervne akubaterije rele+punjač aut.30min.alarma +orman  za sirene</t>
  </si>
  <si>
    <t xml:space="preserve"> -Rezervne akubaterije smeštene u kućište centrale</t>
  </si>
  <si>
    <t xml:space="preserve"> -Kućište za centralu sa mrežnom, ispravljačkom i punjačkom  jedinicom</t>
  </si>
  <si>
    <t xml:space="preserve"> -Monitoring softver praćenje preko računara preko ucrtanih prostorija</t>
  </si>
  <si>
    <t xml:space="preserve"> -Mrežna karta</t>
  </si>
  <si>
    <t xml:space="preserve"> -Paraleni panel</t>
  </si>
  <si>
    <t xml:space="preserve"> -Komplet za priključenje petlji ukupno (126/250 adresa u petlji)2 LAB+3 POSTOJ</t>
  </si>
  <si>
    <t>Centrala i oprema moraju funkcionisati 72sata u mirnom stanju i 30min u alarmnom stanju</t>
  </si>
  <si>
    <t xml:space="preserve">  -Centrala se postavlja na zid u prostoriji  portirnice određenog dežurnog lica nadzor 24h-smeštajni objekat</t>
  </si>
  <si>
    <t>Isporuka i ugradnja-ADRESIBILNE  MIKROPROCESORSKE PROTIVPOŽARNE CENTRALE (5 petlji)</t>
  </si>
  <si>
    <t>PROTIVPOŽARNA SIGNALIZACIJA</t>
  </si>
  <si>
    <t>Ispitivanje postavljene instalacije i puštanje u rad sitni troškovi,obuka korisnika i nepredviđeni radovi.</t>
  </si>
  <si>
    <t>Sve komplet:”Haneywell”</t>
  </si>
  <si>
    <t xml:space="preserve"> - Komplet konektora  za navedenu opremu kamere </t>
  </si>
  <si>
    <t>korekcijom, za upotrebu sa day/night kamerama</t>
  </si>
  <si>
    <t xml:space="preserve">ugao od 20º do 99º horizontalno i od 15º do 74º vetikalno, dugi kabl, inkorporiran ND filter, sa IC </t>
  </si>
  <si>
    <t xml:space="preserve">Auto iris objektiv, 2.7-13.5mm (5X zoom), varifokalni asferični, DC auto iris, CS montaža, F1,3 T360, vidni </t>
  </si>
  <si>
    <t>-Objektiv</t>
  </si>
  <si>
    <t>napajanje PoE ili 12VDc/6.96W (isporučuje se sa ispravljačem</t>
  </si>
  <si>
    <t>10/100base-T; kompozitni BNC video izlaz Vp-p; Digitalni izlaz; Digitalni ulaz; dimenzije 63x52x120mm</t>
  </si>
  <si>
    <t>720 x 576); frame rate 25fps pri punoj D1 rezoluciji; multistream; Priključci: mrežni RJ-45 x2 (WAN/LAN)</t>
  </si>
  <si>
    <t xml:space="preserve">MPEG-4 ASP hardverska kompresija; podržane rezolucije QCIF (176 x 144) CIF (352 x 288) i Full D1 </t>
  </si>
  <si>
    <t>AGC; D&amp;N; balans belog AWB/MWB; F.L. (Flickerless) mod rada; auto iris; odnos S/N&gt;50dB;</t>
  </si>
  <si>
    <t>do 1100nm; C/CS mount; interna sinhronizacija; pomični IR Cut filter; detekcija pokreta (3 ekrana); BLC;</t>
  </si>
  <si>
    <t xml:space="preserve">linija; prelazak iz kolor u B/W režim kada je &lt;4Lux, osetljivost B/W 0.05Lux/F1.2; IR osetljivost od 700nm </t>
  </si>
  <si>
    <t>IP day/night kamera; 1/3" Sony™ Exview HAD™ CCD (efektivni broj pixela 795 x 596); rezolucija 480 TV</t>
  </si>
  <si>
    <t>-Kamera</t>
  </si>
  <si>
    <t>Isporuka,transport, montaža i  programiranje opreme CCTV  sl.tipu: IP kamera i objektiv sledećih karekteristika:</t>
  </si>
  <si>
    <t>Ispitivanje postavljene instalacije i opreme puštanje signala.</t>
  </si>
  <si>
    <t>Isporučiti i postaviti uzidne priključnice Ra/Tv završne slabljenje(1dB)"Televes"sa doznom -fi 60mm.</t>
  </si>
  <si>
    <t>Komplet sa cevi</t>
  </si>
  <si>
    <t>PVC samogasivoj./fi,29,16 u zidu ispod maltera.Kablove polagati po mogućstvu bez prekida do razdelnika.</t>
  </si>
  <si>
    <t xml:space="preserve">Isporučiti i postaviti koaksijalne kablove RF 75-5-2"Nkabel"ili RG-6U-T60"Teletronic"(75oma) za TV instalaciju . </t>
  </si>
  <si>
    <t xml:space="preserve">  Sve komplet isporuka,transport,ugradnja ,uzemljenje  i puštanje u rad.</t>
  </si>
  <si>
    <t xml:space="preserve"> -Sitan montažni pribor</t>
  </si>
  <si>
    <t xml:space="preserve"> -Komplet oklopnih pasivnih razdelnika 1/8 x 1</t>
  </si>
  <si>
    <t>koja se zaključavaju orginal elzet bravom i ključem,orman zaštiti postupkom plastifikacije.</t>
  </si>
  <si>
    <t>Isporučiti i postaviti metalni orman za ugradnju na zid  dimenzija 400x400x250mm sa vratima</t>
  </si>
  <si>
    <t>uputstvima nadzornog organa.Priključenje ,zapisnici.</t>
  </si>
  <si>
    <t xml:space="preserve">Ispitivanje i puštanje u rad celokupne telefonske i rač.instalacije instalacije prema Telekom saglasnostima i </t>
  </si>
  <si>
    <t>Merenje ispravnost(protoka) linija računarsko/telefonske mreže od strane ovlašćene firme.</t>
  </si>
  <si>
    <t xml:space="preserve">Sitan montažni materijal i pribor. </t>
  </si>
  <si>
    <t>Instalaciona uzidna gibljiva samogasiva pvc- cev  fi-50mm veza između Rek ormana.</t>
  </si>
  <si>
    <t>Instalaciona uzidna gibljiva samogasiva pvc- cev  fi-29mm</t>
  </si>
  <si>
    <t>Instalaciona uzidna gibljiva samogasiva pvc- cev  fi-16mm</t>
  </si>
  <si>
    <t>Uvodnik za fleksibilno crevo na PNK nosač iniverzalni konektor za fi-16mm</t>
  </si>
  <si>
    <t>Fleksibilne  samogasiva cev  fi16 -kablovska creva “Legrand”</t>
  </si>
  <si>
    <t>Nosači cevi fi 16-tipa 313 sa montažnim priborom</t>
  </si>
  <si>
    <t>sa spojnikom „Legrand”</t>
  </si>
  <si>
    <t>Krute samogasive pvc cevi za osiguranje kablova od PNK do pojedinih tt.utičnica spoljni prečnik fi-16mm</t>
  </si>
  <si>
    <t>Ostala prateća oprema vezana za rač/tel/mrežu/cctv:Isporuka,transport i ugradnja</t>
  </si>
  <si>
    <t>-mehanizam za  Rj 45 cat.6-1M</t>
  </si>
  <si>
    <t>-uzidna kutija,ram,maska -2M</t>
  </si>
  <si>
    <t xml:space="preserve"> sve utičnice svaki modul, moraju biti opremljenje poklopcem i pločicom za adresu utičnice</t>
  </si>
  <si>
    <t>Isporuka i montaža računarsko-telefonskog uzidnog seta mozaik modularni program Legrand”mikro</t>
  </si>
  <si>
    <t>-mehanizam za  Rj 45 cat.6 FTP</t>
  </si>
  <si>
    <t>-IP nazidna kutija  dvostruka</t>
  </si>
  <si>
    <t xml:space="preserve"> sve utičnice moraju biti opremljenje poklopcem i pločicom za adresu utičnice</t>
  </si>
  <si>
    <t>Isporuka i montaža računarsko-telefonskog seta nazidnog plexo(ip-55) program Legrand”</t>
  </si>
  <si>
    <t>-2 M maska,nosač,kutija</t>
  </si>
  <si>
    <t>-1 M modul utičnica cat.6 FTP</t>
  </si>
  <si>
    <t>Isporuka i montaža računarsko-telefonskog modularnog seta u parapetni razvod mozaik” Legrand”</t>
  </si>
  <si>
    <t xml:space="preserve">       -Rezervni prostor opremiti prema budućem projektu informacionih zahteva</t>
  </si>
  <si>
    <t xml:space="preserve">       -Polje utičnica 5 kom 250V/16A sa prekidačem x 1 kom</t>
  </si>
  <si>
    <t xml:space="preserve">       -Polje ventilatora sa termostatom uključenja x 1 kom</t>
  </si>
  <si>
    <t xml:space="preserve">       -Predspojni kablovi UTP-cat6, L=0,5m sa 2 konektora Rj45 cat6-FTP x 100 kom</t>
  </si>
  <si>
    <t xml:space="preserve">       -"Svič -PoE"  za 5 ulaza računarske mreže -CCTV 10/100mbs x 1 kom</t>
  </si>
  <si>
    <t xml:space="preserve">       -"Svič hub"  za 48 ulaza računarske mreže 10/100mbs x 2 kom</t>
  </si>
  <si>
    <t xml:space="preserve">       -Peč panel sa svim ugradnim oklopnim konektorima cat-6 za 48 ulaza Rj-45 konekcija x 2 kom</t>
  </si>
  <si>
    <t>oprena “IBM”ili “Dell”</t>
  </si>
  <si>
    <t>Isporuka i montaža  Rek-ormana sl."Schrak"21U/za telefon/ računarsku/cctv mrežu sa sledećim elementima:</t>
  </si>
  <si>
    <t xml:space="preserve"> Sve komplet bez cevi i regala</t>
  </si>
  <si>
    <t xml:space="preserve"> Telefon/ računarska mreža i CCTV, sa obeležavanjem kablova pre spajanja.</t>
  </si>
  <si>
    <t xml:space="preserve"> Kabal se polaže u postavljene PNK regale,parapete  i sg.cevi .Kablom se povezuju </t>
  </si>
  <si>
    <t xml:space="preserve"> kutije služe za sabiranje vodova bez nastavaka.</t>
  </si>
  <si>
    <t>Isporučiti i postaviti kutije za sabiranje vodova 100x100 PVC kutije sa poklopcem za u zid.</t>
  </si>
  <si>
    <t>Ptt sl. radionica  za -Bg -ITO-II</t>
  </si>
  <si>
    <t xml:space="preserve">kao i smeštanje kablovske glave  napojnog kabla. Po ugradnji vrata ormana moraju biti u ravni zida. </t>
  </si>
  <si>
    <t xml:space="preserve"> u koji ugraditi opremu za 5x10 spec reglete  sa svim vezama dovodnih i odvodnih parica za objekt zgrade,</t>
  </si>
  <si>
    <t xml:space="preserve">Isporučiti i postaviti u prizemlju u zidu objekta postaviti limeni orman donje koncentracije za unutrašnju ugr. </t>
  </si>
  <si>
    <t>Iskop i zatrpavanje zemljani radovi nisu predmet ovog projekta</t>
  </si>
  <si>
    <t>PNK regali slabe i oprema  za mehaničku zaštitiu provodnika su obrađeni u posebnoj poziciji.</t>
  </si>
  <si>
    <t>Priključak telefonskog/tt-kapaciteta/ privodnog kabla nije predmet ovog projekta</t>
  </si>
  <si>
    <t>PTT  radionica Beograd  ili sl.uslovi"Telekom-Srbija"</t>
  </si>
  <si>
    <t xml:space="preserve"> RAČUNARSKO TELEFONSKA MREŽA I CCTV</t>
  </si>
  <si>
    <t>sitan materijal obeležavanje spojeva.</t>
  </si>
  <si>
    <t xml:space="preserve">Ispitivanje instalacije, izdavanje atesta o otporu rasprostiranja ostali </t>
  </si>
  <si>
    <t>Komplet sa uzidnom kutijom i poklopcem .</t>
  </si>
  <si>
    <t>Isporuka i postavljanje ukrsnih komada FeZn na Cu uže i izvođenje ispitnog spoja na h=1,7m.u zidu.</t>
  </si>
  <si>
    <t>elastična i zupčasta podloška sve komplet.</t>
  </si>
  <si>
    <t xml:space="preserve"> Davanje spoja na metalne mase papučica vijak </t>
  </si>
  <si>
    <t xml:space="preserve"> Kao i prespajanje i metalnih ventilaconih cevi</t>
  </si>
  <si>
    <t xml:space="preserve"> Spoj odvoda cu užeta  na cu- lim krova sa spojem  od tri  zakivka prema propisima spoj Cu/Cu</t>
  </si>
  <si>
    <t>izvoe FeZn</t>
  </si>
  <si>
    <t>Isporuka i postavka obujmica za slivnik u donjoj zoni   sa olovnim uloškom veza na postojeće</t>
  </si>
  <si>
    <t xml:space="preserve"> cu oluk bakar/bakar</t>
  </si>
  <si>
    <t>Isporuka i postavka stezaljki za oluk  cu uže na</t>
  </si>
  <si>
    <t>pomoćni spustovi za veze metalne stolarije i masa</t>
  </si>
  <si>
    <t xml:space="preserve">traka odvoda od krovnih ravni do ispitnih spojeva i  </t>
  </si>
  <si>
    <t>Isporučiti i postaviti traku odvoda  Cu uže 25mm2 u samogasivom pvc bulžilu u  zidu</t>
  </si>
  <si>
    <t>komplet sa usaglešenjma izvoda.</t>
  </si>
  <si>
    <t xml:space="preserve">Komplet sa svim vezama na oba kraja, </t>
  </si>
  <si>
    <t>(JUS N.B4.901) i to u zidu i u temelju za vreme livenja betona.Prosečna dužina zemnog uvodnika je 4m.</t>
  </si>
  <si>
    <t>Isporučiti traku FeZn 25x4mm za dodate izvode TU uzemljivača</t>
  </si>
  <si>
    <t>betoma trodelni uk (JUS N.B4.936)</t>
  </si>
  <si>
    <t xml:space="preserve">Isporuka i postavljanje ukrsnih komada pre nalivanja </t>
  </si>
  <si>
    <t>variti za armaturu na svakih 2m  var dužine 10Cm.</t>
  </si>
  <si>
    <t>sa armaturom pre betoniranja.Traku postaviti na kant i</t>
  </si>
  <si>
    <t>Polaganje čelične pocinkovane trake FeZn 25x4mm   u šalovane temelje objekta i povezivanje</t>
  </si>
  <si>
    <t>Deo radova na  izradi temeljnog uzemljivača TU koje je potrebno obaviti prilikom betonskih radova:</t>
  </si>
  <si>
    <t>Predviđena oprema mora zadovoljiti SRPS stadarde za gromobrane</t>
  </si>
  <si>
    <t>GROMOBRANSKA INSTALACIJA</t>
  </si>
  <si>
    <t>ukoričena primerka.</t>
  </si>
  <si>
    <t xml:space="preserve">Izrada projekta izvedenog stanja u 4 overena i </t>
  </si>
  <si>
    <t>Ispitivanje el.instalacije od strane ovlašćene organizacije i izdavanje atesta o rezultatima merenja.</t>
  </si>
  <si>
    <t>Pripremni radovi ,pregled dokumentacije i uvođenje izvođača u posao.</t>
  </si>
  <si>
    <t xml:space="preserve">PRIPREMNO - ZAVRŠNI RADOVI </t>
  </si>
  <si>
    <t>Isporuka gibljivih cevi-čeličnih fi 23-29mm za mehaničku zaštitu kablova u kanalu i ili podu ili na mašinskim,</t>
  </si>
  <si>
    <t>dužine L=2m sa nosačima.</t>
  </si>
  <si>
    <t xml:space="preserve">Isporuka ,transport u postavka PNK -50 /regala perforirani pocinkovani nosač+porub  </t>
  </si>
  <si>
    <t xml:space="preserve"> dužine L=2m sa nosačima.</t>
  </si>
  <si>
    <t xml:space="preserve">Isporuka ,transport u postavka PNK -100 /regala perforirani pocinkovani nosač+porub </t>
  </si>
  <si>
    <t xml:space="preserve">Isporuka ,transport u postavka PNK -200 /regala perforirani pocinkovani nosač+porub  </t>
  </si>
  <si>
    <t xml:space="preserve">Isporuka ,transport u postavka PNK -400 /regala perforirani pocinkovani nosač+porub  </t>
  </si>
  <si>
    <t>ZAJEDNIČKI RADOVI JAKA STRUJA</t>
  </si>
  <si>
    <t xml:space="preserve"> veza metalnih masa na glavni vod 16mm2</t>
  </si>
  <si>
    <t xml:space="preserve"> veza metalnih masa i metalnih vrata</t>
  </si>
  <si>
    <t>Instalacioni žuto zeleni provodnik N2XH-Y 1x16mm2 polžen po regalu,delimično na zidu i u  podu.</t>
  </si>
  <si>
    <t>položen  u zidu.</t>
  </si>
  <si>
    <t xml:space="preserve">Instalacioni žuto zeleni provodnik N2XH-Y1x4mm2 </t>
  </si>
  <si>
    <t>Isporuka ugradnja kabla za izjednačenje potencijala veza m.masa  ili WCima sa svim dodatnim vezama.</t>
  </si>
  <si>
    <t>potencijala PS-49.Plaća se po komadu.</t>
  </si>
  <si>
    <t xml:space="preserve">Isporuka ugradnja i povezivanje kutije za izjednačenje </t>
  </si>
  <si>
    <t xml:space="preserve">  L=0,4m sa papučicama</t>
  </si>
  <si>
    <t>Nabaka,transport,ugradnja materijala i povezivanje metalnih regala-prespajanje Cu trakom ili vodom  preseka</t>
  </si>
  <si>
    <t xml:space="preserve"> Trodelni poc.FeZn UK komad</t>
  </si>
  <si>
    <t xml:space="preserve"> Zidna potpora nosač trake</t>
  </si>
  <si>
    <t xml:space="preserve"> Traka FeZn-20 x3mm prsten i spojevi</t>
  </si>
  <si>
    <t>Traka se polaže po zidu na visini do 1m u sledećim prostorijama :Lift okno.</t>
  </si>
  <si>
    <t>Nabaka,transport,ugradnja materijala i povezivanje pocinkovane trake FeZn 20 x3 mm u prsten i veza na TU</t>
  </si>
  <si>
    <t xml:space="preserve"> za spajanje prema detalju.</t>
  </si>
  <si>
    <t xml:space="preserve">  N2XH -Y 1x50mm2 sa komplet opremom</t>
  </si>
  <si>
    <t>Nabaka,transport,ugradnja materijala i međusobno povezivanje Sip kutija u laboratoriji</t>
  </si>
  <si>
    <t>za spajanje prema detalju.</t>
  </si>
  <si>
    <t xml:space="preserve">  N2XH -Y 1x50mm2 sa komplet opremom </t>
  </si>
  <si>
    <t>Nabaka,transport,ugradnja materijala i povezivanje metalnih regala kod GRO ormana sa Šip kutijom</t>
  </si>
  <si>
    <t>položenom vodu i vezama na pomenute mase.</t>
  </si>
  <si>
    <t xml:space="preserve">Kabal položiti u zidu ispod maltera.Plaća se po komplet </t>
  </si>
  <si>
    <t xml:space="preserve"> komplet sa upotrebom pribora ,obujmice i vijci za navedene radove.</t>
  </si>
  <si>
    <t xml:space="preserve"> Rek oramana veza na sabirnice za izjednačenje potencijala .Vezu čini  N2XH-Y 1x16 mm2  dužine L=40m</t>
  </si>
  <si>
    <t xml:space="preserve">Nabakva,transport,ugradnja materijala i povezivanje vodovoda,kanalizacije ,telefonskih ormana </t>
  </si>
  <si>
    <t>Plaća se po komadu.</t>
  </si>
  <si>
    <t xml:space="preserve"> sa papučicama podloškama i zavtrnjima,sa vidnom oznakom SIP-1,2,3,4.</t>
  </si>
  <si>
    <t>u uzidnoj kutiji.sa poklopcem od pocinkovanog lima.Komplet sa svim vezama novih vodova</t>
  </si>
  <si>
    <t>Isporuka i postavka Glavni  ŠIP kutije za izjednačenje potencijala ispod ili pored RO dim-Cu 50x5x300mm</t>
  </si>
  <si>
    <t>Instalacija izjednačenja potencijala</t>
  </si>
  <si>
    <t xml:space="preserve"> -Instalaciona samogasive pvc cevi za osiguranje</t>
  </si>
  <si>
    <t xml:space="preserve"> -Uvodnik za fleksibilno crevo na PNK nosač</t>
  </si>
  <si>
    <t>kablovska creva “Legrand”</t>
  </si>
  <si>
    <t>-Nosači cevi fi 16-tipa 313 sa montažnim priborom</t>
  </si>
  <si>
    <t>-Krute samogasive pvc cevi za osiguranje kablova od PNK do pojedinih utičnica spoljni prečnik fi-16mm</t>
  </si>
  <si>
    <t>80x80-Legrand</t>
  </si>
  <si>
    <t xml:space="preserve"> -Dozna nazidna- ip 55 Plexo sa membranskim uvodima </t>
  </si>
  <si>
    <t xml:space="preserve">-Dozna 100 x100 sa poklopcem za uzidnu montažu </t>
  </si>
  <si>
    <t>-Dozna fi-78 sa poklopcem za uzidnu montažu</t>
  </si>
  <si>
    <t>beli sa uzidnom kutijom fi-60</t>
  </si>
  <si>
    <t xml:space="preserve"> - Taster svetleći 10A/250V mikro”Legrand”</t>
  </si>
  <si>
    <t>sa uzidnom kutijom fi-60</t>
  </si>
  <si>
    <t xml:space="preserve"> - Serijski prekidač 10A/250V mikro beli”Legrand” </t>
  </si>
  <si>
    <t>Isporuka,transport, povezivanje i ugradnja prekidača u zid strujnih krugova osvetljenja na h=1,2-1,5m od poda.</t>
  </si>
  <si>
    <t>10A/250V-ip55</t>
  </si>
  <si>
    <t>Modularni mehanizam serijski  prekidač 10A/250V-ip55</t>
  </si>
  <si>
    <t>Modularni mehanizam obični prekidač 10A/250V-ip55</t>
  </si>
  <si>
    <t>horizontalna montaža</t>
  </si>
  <si>
    <t xml:space="preserve"> - Nadgradna kutija sa membranom jednostruka </t>
  </si>
  <si>
    <t xml:space="preserve"> horizontalna montaža</t>
  </si>
  <si>
    <t xml:space="preserve"> - Nadgradna kutija sa membranom dvostruka</t>
  </si>
  <si>
    <t xml:space="preserve"> - Nadgradna kutija sa membranom trostruka </t>
  </si>
  <si>
    <t xml:space="preserve"> - Pleho program „Legrand”modularni  plexo-ip 55</t>
  </si>
  <si>
    <t xml:space="preserve"> i opreme za el.instalaciju rasvete</t>
  </si>
  <si>
    <t>Isporuka,transport, povezivanje i ugradnja prekidača na zid strujnih krugova osvetljenja na h=1,2-1,5m od poda.</t>
  </si>
  <si>
    <t xml:space="preserve"> Ex zštiti  Exde IIB- Ventilator (atestiran-reatestiran)</t>
  </si>
  <si>
    <t>vremena(atestiran-reatestiran)</t>
  </si>
  <si>
    <t xml:space="preserve">Ventilator ima funkciju samoisključenja posle određenog </t>
  </si>
  <si>
    <t>zaptivna -IP 1x36W u Ex zštiti  Exde IIB</t>
  </si>
  <si>
    <t xml:space="preserve">Isporuka,transport, ugradnja i povezivanje svetiljke </t>
  </si>
  <si>
    <t>od 3h .IP-54 Obeležena oznakama pravac ili izlaz.</t>
  </si>
  <si>
    <t xml:space="preserve">Svetiljka plafonska panik sa  cevi od 1x8W i autonomijom </t>
  </si>
  <si>
    <t>Isporuka,transport, ugradnja i povezivanje panik svetiljke za ugranju na  plafon</t>
  </si>
  <si>
    <t>odobrenje arhitehte-nadzornog organa</t>
  </si>
  <si>
    <t>Isporuka,transport, ugradnja  svetiljke viseća sa belom kuglom IP-55 230V/50Hz sa izvorom 1x23W cfl štedna</t>
  </si>
  <si>
    <t>2”250V/50Hz/50W na šinu Nettuno”Buck”</t>
  </si>
  <si>
    <t xml:space="preserve">Isporuka,transport, ugradnja  reflektora tip:“Kim </t>
  </si>
  <si>
    <t>Plafonski nosač</t>
  </si>
  <si>
    <t>Zvršni element</t>
  </si>
  <si>
    <t>Nastavak šine</t>
  </si>
  <si>
    <t>Priključni blok</t>
  </si>
  <si>
    <t>Šina  dužine 3m</t>
  </si>
  <si>
    <t>Isporuka,transport, ugradnja reflektorske šine sa pratećim elementima tip:Nettuno-16A” Buck”</t>
  </si>
  <si>
    <t>„Prizma“Chip ovale E27-20Wcfl štedna</t>
  </si>
  <si>
    <t xml:space="preserve">Isporuka,transport, ugradnja nazidne IP-44 svetiljke </t>
  </si>
  <si>
    <t xml:space="preserve"> Bez  nosača i cevi</t>
  </si>
  <si>
    <t xml:space="preserve"> vezu kabla u doznama  i  veze u ro i davanje izvoda u prekidačima i  puštanje pod napon.</t>
  </si>
  <si>
    <t xml:space="preserve">Pozicije obuhvataju nabavku,transport,ugradnju, ispitivanje, </t>
  </si>
  <si>
    <t>regalu. Navedenim kablom obezbediti napajanje : svetiljki u  laboratorijskom delu</t>
  </si>
  <si>
    <t>Isporuka,transport i polaganje instalacionog kabla tipa  N2XH-Yx5x1,5mm2 položen  u tvroj pvc  cevi i</t>
  </si>
  <si>
    <t>Isporuka,transport i polaganje instalacionog kabla tipa  N2XH-Yx3,4x1,5mm2 položen  u tvroj pvc  cevi i</t>
  </si>
  <si>
    <t xml:space="preserve"> Cena se formira bez isporuke cevi</t>
  </si>
  <si>
    <t xml:space="preserve"> vezu kabla  u Rt ili RO i puštanje pod napon.</t>
  </si>
  <si>
    <t>samogasivoj cevi . Navedenim kablom obezbediti napajanje :3f-svetiljki  šina- rasvete</t>
  </si>
  <si>
    <t>Isporuka,transport i polaganje instalacionog kabla tipa N2XH 5x2,5mm2 položen u zidu ispod maltera i pvc</t>
  </si>
  <si>
    <t>veze i u Rt ili RO i puštanje pod napon.</t>
  </si>
  <si>
    <t xml:space="preserve"> vezu kabla u doznama,izvod u doznu prekidača kao i  </t>
  </si>
  <si>
    <t>samogasivoj cevi . Navedenim kablom obezbediti napajanje :svetiljki  svih vrsta  mikro instalaciona oprema</t>
  </si>
  <si>
    <t>Isporuka,transport i polaganje instalacionog kabla tipa N2XH 5x1,5mm2 položen u zidu ispod maltera i pvc</t>
  </si>
  <si>
    <t xml:space="preserve"> vezu kabla u doznama,izvod u doznu prekidača kao i  veze i u Rt ili RO i puštanje pod napon.</t>
  </si>
  <si>
    <t>Isporuka,transport i polaganje instalacionog kabla tipa N2XH 4x1,5mm2 položen u zidu ispod maltera i pvc</t>
  </si>
  <si>
    <t>Isporuka,transport i polaganje instalacionog kabla tipa N2XH 3x1,5mm2 položen u zidu ispod maltera i pvc</t>
  </si>
  <si>
    <t>Instalacija osvetljenja</t>
  </si>
  <si>
    <t xml:space="preserve">Uvodnik za fleksibilno crevo na PNK nosač </t>
  </si>
  <si>
    <t xml:space="preserve">Dozna nazidna- ip 55 Plexo sa membranskim uvodima </t>
  </si>
  <si>
    <t xml:space="preserve">Nazidni Kip prekidač 16A/250V sa IP kutijom </t>
  </si>
  <si>
    <t xml:space="preserve"> IP kutija+mehanizam tastera-3A/230V h=1,2 Legrand</t>
  </si>
  <si>
    <t xml:space="preserve">Havrijski(gljivasti) taster zaptivni(ip-55) </t>
  </si>
  <si>
    <t>sl.tipu" Nopal"-ip-54 tipa</t>
  </si>
  <si>
    <t>Trofazna utičnica šuko za montažu na zid sa 1 priključnim mestom 16A/380V,visina ugradnje h=0,3m.</t>
  </si>
  <si>
    <t>sl.tipu" Nopal"mikro tipa</t>
  </si>
  <si>
    <t>Trofazna utičnica šuko za montažu u zid sa 1 priključnim mestom 16A/380V,visina ugradnje h=0,3m.</t>
  </si>
  <si>
    <t>sl.tipu" Legrand"mikro tipa</t>
  </si>
  <si>
    <t>Monofazna utičnica šuko za montažu u zid sa 1 priključnim mestom 16A/250V,visina ugradnje h=0,3m.</t>
  </si>
  <si>
    <t>2 sekcije 65x150mm sa 2 poklopca 2x65mm</t>
  </si>
  <si>
    <t xml:space="preserve"> T element za Parapet  </t>
  </si>
  <si>
    <t xml:space="preserve"> Spojnik poklopca parapeta za Parapet  </t>
  </si>
  <si>
    <t xml:space="preserve"> Spojnik baze parapeta za Parapet  </t>
  </si>
  <si>
    <t xml:space="preserve"> Ugaoni parapetni element za Parapet  </t>
  </si>
  <si>
    <t xml:space="preserve">beli samogasivi- tvrdi pvc-DLP”Legrand”L=2m </t>
  </si>
  <si>
    <t xml:space="preserve"> Parapet  2 sekcije 65x150mm sa 2 poklopca 2x65mm </t>
  </si>
  <si>
    <t xml:space="preserve">mehanizam,kutija ,maska i nosač -sve komplet </t>
  </si>
  <si>
    <t xml:space="preserve"> Tip:Energetska utičnica -“Mozaik”4x2P+E -</t>
  </si>
  <si>
    <t xml:space="preserve"> Monofazna utičnica šuko za montažu u parapet sa 4 priključna mesta 16A/250V,visina ugradnje h=1m.</t>
  </si>
  <si>
    <t xml:space="preserve"> Tip:Energetska utičnica -“Mozaik”3x2P+E -</t>
  </si>
  <si>
    <t xml:space="preserve"> Monofazna utičnica šuko za montažu u parapet sa 3 priključna mesta 16A/250V,visina ugradnje h=1m.</t>
  </si>
  <si>
    <t xml:space="preserve"> Tip:Energetska utičnica -“Mozaik”2x2P+E -</t>
  </si>
  <si>
    <t xml:space="preserve"> Monofazna utičnica šuko za montažu u parapet sa 2 priključna mesta 16A/250V,visina ugradnje h=1m.</t>
  </si>
  <si>
    <t>Plexo ip-55</t>
  </si>
  <si>
    <t xml:space="preserve"> Tip:Energetska utičnica -nadgradna kutija i mehanizam </t>
  </si>
  <si>
    <t>Monofazna utičnica šuko za montažu na zid sa 3 priključna mesta 16A/250V,visina ugradnje h=0,8-1,5m</t>
  </si>
  <si>
    <t>Monofazna utičnica šuko za montažu na zid sa 2 priključna mesta 16A/250V,visina ugradnje h=0,8-1,5m</t>
  </si>
  <si>
    <t>Monofazna utičnica šuko za montažu na zid sa 1 priključnim mestom 16A/250V,visina ugradnje h=0,8-1,5m</t>
  </si>
  <si>
    <t>program “Legrand”</t>
  </si>
  <si>
    <t>boju elementa još jednom odrediti- pre naručivanja opreme u sglasnosti sa nadzornim organom</t>
  </si>
  <si>
    <t>viseći elemnti- BOJE OPREME MEHANIZMA-MREZA(CRVENI)-AGREGAT(ZUTI)-UPS(ZELENI)</t>
  </si>
  <si>
    <t xml:space="preserve"> Bez PNK nosača i cevi</t>
  </si>
  <si>
    <t xml:space="preserve">Pozicije obuhvataju nabavku,transport,ugradnju, ispitivanje i vezu kabla u doznama i RO i puštanje pod napon. </t>
  </si>
  <si>
    <t xml:space="preserve"> Navedenim kablom obezbediti napajanje i vezu :trofaznih  utičnica šuko-250V/50Hz/ IP svih vrsta i izvoda</t>
  </si>
  <si>
    <t>Isporuka,transport i polaganje instalacionog kabla tipa N2XH-y5x2,5mm2 položen na PNK regalu i u sg cevi</t>
  </si>
  <si>
    <t xml:space="preserve"> i puštanje pod napon. </t>
  </si>
  <si>
    <t>Pozicije obuhvataju nabavku,transport,ugradnju, ispitivanje i vezu kabla u doznama i RO</t>
  </si>
  <si>
    <t>Isporuka,transport i polaganje instalacionog kabla tipa N2XH-y3x2,5mm2 položen  u zidu  i u sg cevi</t>
  </si>
  <si>
    <t>Isporuka,transport i polaganje instalacionog kabla tipa N2XH-y3x2,5mm2 položen na PNK regalu i u sg cevi</t>
  </si>
  <si>
    <t>Instalacija priključnica i povezivanje elektro potrošača</t>
  </si>
  <si>
    <t xml:space="preserve"> -Tip kabla:N2XH-y 5x6mm2</t>
  </si>
  <si>
    <t xml:space="preserve">Pozicija obuhvata nabavku,transport,ugradnju,pričvršćivanje i vezu kabla na oba mesta i puštanje pod napon. </t>
  </si>
  <si>
    <t xml:space="preserve">Polagati u regalu a  u zidu sa provlačenjem kabla kroz pvc gibljivu cev energtra fi-36 . </t>
  </si>
  <si>
    <t xml:space="preserve">Isporuka i polaganje kablova materijal izrade bakar-Cu od GRO M i Amreže do ZP spratnih tabli </t>
  </si>
  <si>
    <t xml:space="preserve"> -Tip kabla:N2XH-y 4x25+1x25mm2</t>
  </si>
  <si>
    <t>Isporuka i polaganje kablova materijal izrade bakar-Cu od GRO M mreže do ormana do RO KGH klima</t>
  </si>
  <si>
    <t xml:space="preserve">Polagati  u regalu a u zidu sa provlačenjem kabla kroz pvc gibljivu cev energtra fi-36 . </t>
  </si>
  <si>
    <t>Isporuka i polaganje kablova materijal izrade bakar-Cu od GRO UPS do ormana do RO U ups- ormana</t>
  </si>
  <si>
    <t xml:space="preserve"> -Tip kabla:N2XH-y 5x10mm2</t>
  </si>
  <si>
    <t xml:space="preserve">Polagati u regalu a u zidu sa provlačenjem kabla kroz pvc gibljivu cev energtra fi-36 . </t>
  </si>
  <si>
    <t xml:space="preserve"> -Tip kabla:N2XH-y 5x16mm2</t>
  </si>
  <si>
    <t>Isporuka i polaganje kablova materijal izrade bakar-Cu od GRO Ag do ormana do RO A agregatskih ormana</t>
  </si>
  <si>
    <t xml:space="preserve">Polagati  u regalu a u  zidu sa provlačenjem kabla kroz pvc gibljivu cev energtra fi-36 . </t>
  </si>
  <si>
    <t>Isporuka i polaganje kablova materijal izrade bakar-Cu od GRO Mr do ormana do RO M mrežnih ormana</t>
  </si>
  <si>
    <t>Isporuka i polaganje kablova materijal izrade bakar-Cu od GRO Mr do ormana Grejanja RO-G</t>
  </si>
  <si>
    <t xml:space="preserve"> -Tip kabla:XLPE-Y 5x25mm2</t>
  </si>
  <si>
    <t xml:space="preserve">Polagati  u zidu sa provlačenjem kabla kroz pvc gibljivu cev energtra fi-50 . </t>
  </si>
  <si>
    <t>Isporuka i polaganje kablova materijal izrade bakar-Cu od  GRO-M i A do GRO UPS i UPS-a</t>
  </si>
  <si>
    <t xml:space="preserve"> -Tip kabla:XLPE-Y 4x70mm2</t>
  </si>
  <si>
    <t xml:space="preserve">Polagati   u zidu sa provlačenjem kabla kroz pvc gibljivu cev energtra fi-70 . </t>
  </si>
  <si>
    <t>Isporuka i polaganje kablova materijal izrade bakar-Cu od KPK/ Ag do GRO-A(agregat)</t>
  </si>
  <si>
    <t xml:space="preserve"> -Tip kabla: XLPE-Y 4x120mm2</t>
  </si>
  <si>
    <t xml:space="preserve">Polagati  u zidu sa provlačenjem kabla kroz pvc gibljivu cev energtra fi-70 . </t>
  </si>
  <si>
    <t>Isporuka i polaganje kablova materijal izrade bakar-Cu od KPK/ mreža do GRO-M(mreža)</t>
  </si>
  <si>
    <t>Polaganje PNK regala  i cevi za osiguranje vodova obrađeno je u posebnim pozicijama.</t>
  </si>
  <si>
    <t xml:space="preserve">Pozicije obuhvataju nabavku,transport,ugradnju, ispitivanje i vezu kabla na oba mesta i puštanje pod napon. </t>
  </si>
  <si>
    <t xml:space="preserve">Kablove polagati na pnk regale delom prodora kroz zidove kabal provući kroz gibljivu samogasivu cev  </t>
  </si>
  <si>
    <t>Napojni kablovi i montažni materijal</t>
  </si>
  <si>
    <t>osiguračima, elektronskim i alarmnim sistemom stanja.</t>
  </si>
  <si>
    <t xml:space="preserve"> komplet sa baterijama i svom opremom: izvodnim </t>
  </si>
  <si>
    <t>Isporučiti i postaviti slobodno stojeći UPS uređaj „Siemens“stabilni 20kW/3f/50Hz autonomije 11min.</t>
  </si>
  <si>
    <t>obeležiti svu opremu.</t>
  </si>
  <si>
    <t>postavljanjem table na zid i svim unutrašnjim vezama. Po izradi veze ispitati na ispravnost. Na tabi propisno</t>
  </si>
  <si>
    <t xml:space="preserve">Ostali materijal po potrebi, šine Pe propisno uzemljiti. Zajedno sa svim ostalim materijalima za montažu opreme, </t>
  </si>
  <si>
    <t xml:space="preserve"> -1 komplet providni poklopac</t>
  </si>
  <si>
    <t xml:space="preserve"> -1 komplet sitnog vijčanog pribora</t>
  </si>
  <si>
    <t xml:space="preserve"> -1m vodova P/F 6mm2 </t>
  </si>
  <si>
    <t>- 2  kom tropolni izolacioni most  automatskih prekidača20x3mm(63A)</t>
  </si>
  <si>
    <t xml:space="preserve"> -10 kom automatskih prekidača el.m. karakter.(6kA) kriva B-MC32/4,6,10 A Meler</t>
  </si>
  <si>
    <t xml:space="preserve"> -1 kom  sklopka -Fid-25/0,5 A(zuds)</t>
  </si>
  <si>
    <t>na zid u  tablu  proizvođača sl." Šnajder-Meler"ip-45 postaviti sličnu opisu elektro opremu:</t>
  </si>
  <si>
    <t>Isporučiti materijal,postaviti razvodnu tablu izrađenu od samogasive plastike RT-ZP2-agregat</t>
  </si>
  <si>
    <t xml:space="preserve"> -20 kom automatskih prekidača el.m. karakter.(6kA) kriva B-MC32/4,6,10 A Meler</t>
  </si>
  <si>
    <t xml:space="preserve"> -1 kom  sklopka -Fid-40/0,5 A(zuds)</t>
  </si>
  <si>
    <t>Isporučiti materijal,postaviti razvodnu tablu izrađenu od samogasive plastike RT-ZP2-mreža</t>
  </si>
  <si>
    <t>Vrata ormana premostiti zaštitnim provodnikom.</t>
  </si>
  <si>
    <t>pomoć od udara struje.</t>
  </si>
  <si>
    <t xml:space="preserve">obeležiti svu opremu i sa unutrašnje strane i  vrata zalepiti jednopolnu šemu ormana kao i uputstvo za prvu </t>
  </si>
  <si>
    <t>Komplet -vezice, zatim pvc samogasivi nosači i oznake kablova i oznake strujnih krugova</t>
  </si>
  <si>
    <t xml:space="preserve"> -1 komplet bravica sa zabravljivanjem  i orginal elzet ključ</t>
  </si>
  <si>
    <t xml:space="preserve"> -1 komplet Pg uvodnica</t>
  </si>
  <si>
    <t xml:space="preserve"> -1 komplet pertinaks ploče za maskiranje opreme</t>
  </si>
  <si>
    <t xml:space="preserve"> -1 komplet  pribora za spajanje  provodnika /hilzne/ </t>
  </si>
  <si>
    <t xml:space="preserve"> -1 komplet  izvodne kleme 2,5mm2 </t>
  </si>
  <si>
    <t xml:space="preserve"> -1 kom  uvodna klema 4x16mm2-dupla ulaz/izlaz opcija</t>
  </si>
  <si>
    <t xml:space="preserve"> -3m vodova P/F 16mm2  i  ostali vodovi P/F za šemiranje prema jednopolnoj šemi</t>
  </si>
  <si>
    <t xml:space="preserve"> -15 kom automatskih prekidača el.m. karakteristike(6kA) kriva C-MC32/10A </t>
  </si>
  <si>
    <t xml:space="preserve"> -1 komplet  din šine za montiranje opreme</t>
  </si>
  <si>
    <t>- 2  kom tropolni izolacioni most Cu 20x3mm-63A</t>
  </si>
  <si>
    <t xml:space="preserve"> -2 kom  sklopka -Fid-40/0,5A(zuds)</t>
  </si>
  <si>
    <t>produžena zaokretna ručica sa izvodom na vratima 0,1</t>
  </si>
  <si>
    <t xml:space="preserve"> -1 kom  gl. sklopka tropolna NS-80A -500V/50Hz sa podnaponskim okidačem 24VDC</t>
  </si>
  <si>
    <t xml:space="preserve"> Ulaz i izlaz kablova je sa gornje strane razvodnog ormana</t>
  </si>
  <si>
    <t>u isti postaviti sličnu opisu elektro opremu:</t>
  </si>
  <si>
    <t>isti je  zaštićen postupkom atestirane plastifikacije sa svim montiranim pratećim priborom</t>
  </si>
  <si>
    <t>ormana su takve da sva oprema data šemom stane u njega. Orman premazati antikorozionom bojom-pripremom</t>
  </si>
  <si>
    <t>snabdeven ,,elzet" bravicama ,u  ip -45 zaštiti. Unutrašnje dimenzije razvodnog elektro sa  br.vrata ,dimenzije</t>
  </si>
  <si>
    <t xml:space="preserve">Isporučiti materijal, izraditi  razvodni orman RO-G (mreza) i to limeni ugrađen na zid,sa svim delovima  </t>
  </si>
  <si>
    <t>Grejanje ormani</t>
  </si>
  <si>
    <t xml:space="preserve"> -5 komplet  izvodne kleme 4-16mm2 skaro</t>
  </si>
  <si>
    <t xml:space="preserve"> -1 kom  uvodna klema 4x25mm2</t>
  </si>
  <si>
    <t xml:space="preserve"> -15 kom automatskih prekidača el.m. karakteristike(6kA) kriva C-MC32/20A </t>
  </si>
  <si>
    <t>- 3  kom jednopolni izolacioni most Cu 20x3mm</t>
  </si>
  <si>
    <t xml:space="preserve"> -1 kom    glavna sklopka u kućištu ormana NS-100A -500V/50Hz tropolna sa strujnom  zaštitom </t>
  </si>
  <si>
    <t xml:space="preserve"> Ulaz i izlaz kablova je sa donje strane razvodnog ormana</t>
  </si>
  <si>
    <t>snabdeven ,,elzet" bravicama ,u  ip -65 zaštiti. Unutrašnje dimenzije razvodnog elektro sa  br.vrata ,dimenzije</t>
  </si>
  <si>
    <t xml:space="preserve">Isporučiti materijal, izraditi  razvodni orman RO-Pe-mreža(KGH) i to limeni ugrađen na zid,sa svim delovima  </t>
  </si>
  <si>
    <t>P etaža-KGH</t>
  </si>
  <si>
    <t xml:space="preserve"> -1 komplet  sa nosačima i vijcima 5 x Cu šine 25x5mm</t>
  </si>
  <si>
    <t xml:space="preserve"> -1 komplet  izvodne redne kleme 1,5-2,5mm2 prema broju osigurača i jednopolnoj šemi ormana</t>
  </si>
  <si>
    <t xml:space="preserve"> -1 kom  uvodna klema 4x16mm2 škaro</t>
  </si>
  <si>
    <t xml:space="preserve"> -10 kom automatskih prekidača el.m. karakteristike(6kA) kriva B-MC32/4,6,10A </t>
  </si>
  <si>
    <t>- 2  kom tropolni izolacioni most  automatskih prekidača20x3mm(63A)L=0,5m</t>
  </si>
  <si>
    <t xml:space="preserve"> -1 kom  sklopka -Fid-25/0,5A(zuds)</t>
  </si>
  <si>
    <t xml:space="preserve"> -1 kom    glavna sklopka na vratima ormana  GS-25A -500V/50Hz tropolna</t>
  </si>
  <si>
    <t>snabdeven ,,elzet" bravicama ,u  ip  45 zaštiti. Unutrašnje dimenzije razvodnog elektro sa  br.vrata ,dimenzije</t>
  </si>
  <si>
    <t xml:space="preserve">Isporučiti materijal, izraditi  razvodni orman RO-Pe-U UPS(P.etaza)a i to limeni ugrađen na zid,sa svim delovima  </t>
  </si>
  <si>
    <t>P etaža</t>
  </si>
  <si>
    <t xml:space="preserve"> -6 kom automatskih prekidača el.m. karakteristike(6kA) kriva B-MC32/4,6,10A </t>
  </si>
  <si>
    <t xml:space="preserve"> -1 kom    glavna sklopka na vratima ormana  GS-40A -500V/50Hz tropolna</t>
  </si>
  <si>
    <t xml:space="preserve">Isporučiti materijal, izraditi  razvodni orman RO-Pe-Aagregat(P.etaža)a i to limeni ugrađen na zid,sa svim delovima  </t>
  </si>
  <si>
    <t xml:space="preserve"> -5m vodova P/F 16mm2  i  ostali vodovi P/F za šemiranje prema jednopolnoj šemi</t>
  </si>
  <si>
    <t xml:space="preserve"> -30 kom automatskih prekidača el.m. karakteristike(6kA) kriva B-MC32/4,6,10A </t>
  </si>
  <si>
    <t xml:space="preserve"> -1 kom  sklopka -Fid-40/0,5A(zuds)</t>
  </si>
  <si>
    <t xml:space="preserve">Isporučiti materijal, izraditi  razvodni orman RO-Pe-mreža(P.etaza) i to limeni ugrađen na zid,sa svim delovima  </t>
  </si>
  <si>
    <t xml:space="preserve"> -20 kom automatskih prekidača el.m. karakteristike(6kA) kriva B-MC32/4,6,10A </t>
  </si>
  <si>
    <t xml:space="preserve">Isporučiti materijal, izraditi  razvodni orman RO-F-U UPS(hemija)a i to limeni ugrađen na zid,sa svim delovima  </t>
  </si>
  <si>
    <t>Hemija</t>
  </si>
  <si>
    <t xml:space="preserve"> -24 kom automatskih prekidača el.m. karakteristike(6kA) kriva B-MC32/4,6,10A </t>
  </si>
  <si>
    <t xml:space="preserve"> -1 kom  gl. sklopka tropolna NS-100A -500V/50Hz sa podnaponskim okidačem 24VDC</t>
  </si>
  <si>
    <t xml:space="preserve">Isporučiti materijal, izraditi  razvodni orman RO-F-Aagregat(hemija)a i to limeni ugrađen na zid,sa svim delovima  </t>
  </si>
  <si>
    <t xml:space="preserve"> -1 komplet( ispravljačka jedinuica 230/50Hz/24VDC,5A/baterija NiCd24V/6Ah)metalno kućište</t>
  </si>
  <si>
    <t xml:space="preserve"> -100 kom automatskih prekidača el.m. karakteristike(6kA) kriva B-MC32/4,6,10A </t>
  </si>
  <si>
    <t>- 5  kom tropolni izolacioni most  automatskih prekidača20x3mm(63A)L=0,5m</t>
  </si>
  <si>
    <t xml:space="preserve"> -5 kom  sklopka -Fid-40/0,5A(zuds)</t>
  </si>
  <si>
    <t xml:space="preserve">Isporučiti materijal, izraditi  razvodni orman RO-H-mreža(hemija)a i to limeni ugrađen na zid,sa svim delovima  </t>
  </si>
  <si>
    <t xml:space="preserve"> 20 kom automatskih prekidača el.m. karakteristike(6kA) kriva B-MC32/4,6,10A </t>
  </si>
  <si>
    <t xml:space="preserve">Isporučiti materijal, izraditi  razvodni orman RO-B-U UPS(Biolog)a i to limeni ugrađen na zid, sa svim delovima  </t>
  </si>
  <si>
    <t>Biologija</t>
  </si>
  <si>
    <t xml:space="preserve">Isporučiti materijal, izraditi  razvodni orman RO-B-Aagregat(Biolog)a i to limeni ugrađen na zid,sa svim delovima  </t>
  </si>
  <si>
    <t xml:space="preserve"> -90 kom automatskih prekidača el.m. karakteristike(6kA) kriva B-MC32/4,6,10A </t>
  </si>
  <si>
    <t xml:space="preserve">Isporučiti materijal, izraditi  razvodni orman RO-B-mreža(Biolog)a i to limeni ugrađen na zid,sa svim delovima  </t>
  </si>
  <si>
    <t xml:space="preserve"> 40 kom automatskih prekidača el.m. karakteristike(6kA) kriva B-MC32/4,6,10A </t>
  </si>
  <si>
    <t>- 3  kom tropolni izolacioni most  automatskih prekidača20x3mm(63A)L=0,5m</t>
  </si>
  <si>
    <t xml:space="preserve"> -3 kom  sklopka -Fid-40/0,5A(zuds)</t>
  </si>
  <si>
    <t>Fizika</t>
  </si>
  <si>
    <t xml:space="preserve"> -70 kom automatskih prekidača el.m. karakteristike(6kA) kriva B-MC32/4,6,10A </t>
  </si>
  <si>
    <t xml:space="preserve"> -4 kom  sklopka -Fid-40/0,5A(zuds)</t>
  </si>
  <si>
    <t xml:space="preserve">Isporučiti materijal, izraditi  razvodni orman RO-F-Aagregat(fizika)a i to limeni ugrađen na zid,sa svim delovima  </t>
  </si>
  <si>
    <t xml:space="preserve"> -80 kom automatskih prekidača el.m. karakteristike(6kA) kriva B-MC32/4,6,10A </t>
  </si>
  <si>
    <t xml:space="preserve">Isporučiti materijal, izraditi  razvodni orman RO-F-mreža(fizika)a i to limeni ugrađen na zid,sa svim delovima  </t>
  </si>
  <si>
    <t xml:space="preserve">Ostali materijal po potrebi, šinu Pe propisno uzemljiti. Zajedno sa svim ostalim materijalima za montažu opreme, </t>
  </si>
  <si>
    <t xml:space="preserve"> -1 komplet bravica sa zabravljivanjem na dole i elzet ključ</t>
  </si>
  <si>
    <t xml:space="preserve"> -1 komplet maska od pleksigasa natpis Pažnja  Agregat/Mreza/Ups  </t>
  </si>
  <si>
    <t xml:space="preserve"> -5 kom  izvodne kleme 4x 4-16mm/škaro/</t>
  </si>
  <si>
    <t xml:space="preserve"> -5m vodova P/F 16mm2 </t>
  </si>
  <si>
    <t>- 1  kom tropolni izolacioni most  automatskih prekidača20x3mm(63A)L=0,3m</t>
  </si>
  <si>
    <t>- 5  kom bakarne šine 25x5mm sa nosačima šina L=0,5m</t>
  </si>
  <si>
    <t xml:space="preserve"> -1 kom  din šine za montiranje opreme sa sitnim montažnim materijalom</t>
  </si>
  <si>
    <t xml:space="preserve"> -3 kom automatskih prekidača el.m. karakteristike(6kA) kriva C-MC32/25A  rezerva</t>
  </si>
  <si>
    <t xml:space="preserve"> -12 kom automatskih prekidača el.m. karakteristike(6kA) kriva C-MC32/16A  prema RO-UPS</t>
  </si>
  <si>
    <t xml:space="preserve">  i zaštitom od preopterećenja--- produzna ručica na vratima uklj/isklj-0,1</t>
  </si>
  <si>
    <t xml:space="preserve"> -1 kom    glavna sklopka u kućištu  NS-80A -500V/50Hz  sa podnaponskim okidačem 24VDC</t>
  </si>
  <si>
    <t xml:space="preserve"> Ulaz je sa donje strane a  izlaz kablova je sa gornje strane razvodnog ormana</t>
  </si>
  <si>
    <t>Šinu N i Pe premostiti  za TN-S sistem provodnikom P/F 50mm2 L=0,4m</t>
  </si>
  <si>
    <t xml:space="preserve"> a potom orman  ofarbati  i zaštititi  postupkom atestirane plastifikacije,</t>
  </si>
  <si>
    <t>ormana su takve da sva oprema data šemom stane u njega. Orman premazati antikorozionom pripremom</t>
  </si>
  <si>
    <t xml:space="preserve">snabdeven ,,elzet" bravicama i ključvima,u  ip  45 zaštiti. Unutrašnje dimenzije razvodnog </t>
  </si>
  <si>
    <t xml:space="preserve">Isporučiti materijal, izraditi  razvodni orman GRO-UPS(UPS) i to limeni ugrađen na zid,sa svim delovima  </t>
  </si>
  <si>
    <t xml:space="preserve"> -1 komplet bravica sa zabravljivanjem na dole i eljzet kluč</t>
  </si>
  <si>
    <t xml:space="preserve"> -1 kom  uvodna klema 4x50mm2</t>
  </si>
  <si>
    <t xml:space="preserve"> -5m vodova P/F 25mm2 </t>
  </si>
  <si>
    <t xml:space="preserve"> -1 kom.stepenisni automat montaza na din sine "Eti"</t>
  </si>
  <si>
    <t xml:space="preserve"> -2 kom  jednopolna grebenasta sklopka na vratima ro 16A položaj -1,0,2  </t>
  </si>
  <si>
    <t xml:space="preserve"> -1 kom automatskih prekidača el.m. karakteristike(6kA) kriva C-MC32/32A tropolni</t>
  </si>
  <si>
    <t xml:space="preserve"> -20 kom automatskih prekidača el.m. karakteristike(6kA) kriva B-MC32/4,6,10A ZP Ag</t>
  </si>
  <si>
    <t xml:space="preserve"> -6 kom automatskih prekidača el.m. karakteristike(6kA) kriva C-MC32/20A ZP-1,ZP-2 Ag</t>
  </si>
  <si>
    <t xml:space="preserve"> -6 kom automatskih prekidača el.m. karakteristike(6kA) kriva C-MC32/25A  rezerva</t>
  </si>
  <si>
    <t xml:space="preserve"> -15 kom automatskih prekidača el.m. karakteristike(6kA) kriva C-MC32/25A </t>
  </si>
  <si>
    <t xml:space="preserve"> -1 kom  tropolna grebenasta sklopka na vratima ro 40A položaj - 0,1 ZP-A </t>
  </si>
  <si>
    <t xml:space="preserve"> -1 kom    glavna sklopka u kućištu  NS-160A -500V/50Hz  sa podnaponskim okidačem 24VDC</t>
  </si>
  <si>
    <t xml:space="preserve">Isporučiti materijal, izraditi  razvodni orman GRO-A(agregat) i to limeni ugrađen na zid,sa svim delovima  </t>
  </si>
  <si>
    <t>Ostali materijal po potrebi, šinu Pe propisno uzemljiti. Zajedno sa svim ostalim materijalima za montažu opreme</t>
  </si>
  <si>
    <t xml:space="preserve"> -1 kom  uvodna klema 4x95mm2</t>
  </si>
  <si>
    <t>- 1  kom tropolni izolacioni most  automatskih prekidača20x3mm(63A)L=3x0,33m</t>
  </si>
  <si>
    <t>- 5  kom bakarne šine 25x5mm sa nosačima šina L=0,6m</t>
  </si>
  <si>
    <t xml:space="preserve"> -1 kom  jednopolna grebenasta sklopka na vratima ro 16A položaj -1,0,2  </t>
  </si>
  <si>
    <t xml:space="preserve"> -1 kom   el.tajmer  230Vac/16A 24h  kvarcni mehanizam  montaža na din šine</t>
  </si>
  <si>
    <t xml:space="preserve"> -20 kom automatskih prekidača el.m. karakteristike(6kA) kriva B-MC32/4,6,10A ZP Mr</t>
  </si>
  <si>
    <t xml:space="preserve"> -6 kom automatskih prekidača el.m. karakteristike(6kA) kriva C-MC32/25A ZP-1,ZP-2 Mr</t>
  </si>
  <si>
    <t xml:space="preserve"> -2 kom kompleta nožastih osigurača sa podnožijem(500V gl-gG)  3xNV OO C/NV32/A rezerva</t>
  </si>
  <si>
    <t xml:space="preserve"> -12 kom kompleta nožastih osigurača sa podnožijem(500V gl-gG)  3xNV OO C/NV100/63A</t>
  </si>
  <si>
    <t xml:space="preserve"> -1 kom  tropolna grebenasta sklopka na vratima ro 40A položaj - 0,1  ZP-M</t>
  </si>
  <si>
    <t xml:space="preserve"> -1 kom    glavna sklopka u kućištu  NS-250A -500V/50Hz  sa podnaponskim okidačem 24VDC</t>
  </si>
  <si>
    <t>Šinu N i Pe premostiti  za TN-S sistem provodnikom P/F 70mm2 L=0,4m</t>
  </si>
  <si>
    <t xml:space="preserve">Isporučiti materijal, izraditi  razvodni orman GRO-M(mreža) i to limeni ugrađen na zid,sa svim delovima  </t>
  </si>
  <si>
    <t>Komplet opremljena osiguračima 3x250/100A.</t>
  </si>
  <si>
    <t>dovesti u prvobitno stanje .</t>
  </si>
  <si>
    <t xml:space="preserve"> kako je dato u projektu .Po ugradnji kaseta sa svojim poklopcem mora biti u ravni zida, a zid po ugradnji </t>
  </si>
  <si>
    <t xml:space="preserve">Isporučiti i postaviti KPO1agregat -sl EDV  fabričke izrade na fasadi i montirati je na ulazu u objekat u zidu </t>
  </si>
  <si>
    <t>Komplet opremljena osiguračima 3x400/160A.</t>
  </si>
  <si>
    <t xml:space="preserve">Isporučiti i postaviti KPO1mreža -sl EDV  fabričke izrade na fasadi i montirati je na ulazu u objekat u zidu </t>
  </si>
  <si>
    <t>Sve ormane izraditi od dvostrukog dekapiranog lima prema opisu</t>
  </si>
  <si>
    <t>El. ormani i razvodne table</t>
  </si>
  <si>
    <t>ELEKTRO INSTALACIJE JAKE STRUJE</t>
  </si>
  <si>
    <t>Kol.</t>
  </si>
  <si>
    <t>ELEKTROENERGETSKE INSTALACIJE</t>
  </si>
  <si>
    <t>PRIPREMNO ZAVRŠNI RADOVI</t>
  </si>
  <si>
    <t>GRAĐEVINSKI RADOVI</t>
  </si>
  <si>
    <t>BOJENJE I IZOLACIJA</t>
  </si>
  <si>
    <t>KOMPRIMOVANI VAZDUH</t>
  </si>
  <si>
    <t>VENTILACIJA</t>
  </si>
  <si>
    <t>ELEKTRIČNO GREJANJE</t>
  </si>
  <si>
    <t>KLIMATIZACIJA</t>
  </si>
  <si>
    <t>Konačni obračun radova i primopredaja instalacije sa navedenom dokumentacijom sređenom po spisku sa oznakama iz projekta</t>
  </si>
  <si>
    <t>Priprema dokumentacije za tehnički prijem i predaju instalacije (ugovorna dokumentacija, projektna dokumentacija, građevinski dnevnik, atesti, pojedinačna tehnička uputstva i prospekti ugrađene opreme, zajedničko uputstvo o rukovanju instalacijom).</t>
  </si>
  <si>
    <t xml:space="preserve">Izrada projekta izvedenog stanja </t>
  </si>
  <si>
    <t xml:space="preserve">Izrada uputstva o radu instalacije koje sa uramljenim i zastakljenim aplikacionim šemama postaviti uz razvodne ormane </t>
  </si>
  <si>
    <t>Stavljanje standardih oznaka u boji na izolovanim cevovodima</t>
  </si>
  <si>
    <t>Ispitivanje vazdušne propustljivosti prema JUS.U.J5.100 i izrada izveštaja u 3 primerka. Merenje radi ovlašćena organizacija (Institut IMS ili sl.). Broj kontrolisanih prostorija kao u prethodnom stavu.</t>
  </si>
  <si>
    <t>Terensko merenje, pregled i ispitivanje ugrađene termičke izolacije spoljnih zidova, podova i tavanica prema JUS.U.J5.062. Merenje se vrši u najmanje po dve karakteristične prostorije na svakoj etaži. Merenja vrši ovlašćena firma (Institut za ispitivanje materijala Srbije ili sl.) i o tome daje izveštaj u tri primerka.</t>
  </si>
  <si>
    <t>Završni radovi</t>
  </si>
  <si>
    <t>Formiranje gradilišta</t>
  </si>
  <si>
    <t>Nabavka materijala i opreme prema proverenoj spacifikaciji u projektu</t>
  </si>
  <si>
    <t>Obezbeđenje potrebne pomoćne opreme, uređaja, alata i materijala za rad na gradilištu i u vezi sa gradilištem</t>
  </si>
  <si>
    <t>Izrada eventualno potrebnih radioničkih crteža</t>
  </si>
  <si>
    <t>U slučaju da ima izvesnih neslaganja ili ograničenja u vezi sa izvođenjem, izvođač je dužan da pre naručivanja opreme obavesti nadzornu službu investitora kako bi se određena pitanja blagovremeno rešila.</t>
  </si>
  <si>
    <t>Obilazak građevinskog objekta i sagledavanje uslova montaže, kao i sagledavanje da u međuvremenu nije došlo do bilo kakvih građevinskih promena u odnosu na važeći projekat.</t>
  </si>
  <si>
    <t>Detaljno sagledavanje projekta termotehničkih instalacija.</t>
  </si>
  <si>
    <t>Ovi radovi obuhvataju:</t>
  </si>
  <si>
    <t>Pripremni radovi</t>
  </si>
  <si>
    <t>PRIPREMNI I ZAVRŠNI RADOVI</t>
  </si>
  <si>
    <t>pregradnim zidovima za prolaz kanala.</t>
  </si>
  <si>
    <t>Prosecanje (bušenje vibracionom bušilicom) otvora u</t>
  </si>
  <si>
    <t>sa malterisanjem zidova.</t>
  </si>
  <si>
    <t xml:space="preserve"> i pregradnim zidovima za prolaz vertikalne i horizontalne  cevne mreže sa ponovnim zatvaranjem otvora po prolasku cevi i popravkom oštećenih mesta</t>
  </si>
  <si>
    <t>u arhitektonsko-građevinskom projektu.</t>
  </si>
  <si>
    <t>NAPOMENA:</t>
  </si>
  <si>
    <t>Čišćenje površine i uklanjanje svih labavih komadića</t>
  </si>
  <si>
    <t>staza podnog grejanja:</t>
  </si>
  <si>
    <t>Radovi na pripremi poda za postavljanje grejnih</t>
  </si>
  <si>
    <t xml:space="preserve">GRAĐEVINSKI RADOVI </t>
  </si>
  <si>
    <t xml:space="preserve">nadzornog organa   </t>
  </si>
  <si>
    <t xml:space="preserve">dvostruko miniziranje i  bojenje lak bojom po izboru        </t>
  </si>
  <si>
    <t>Čiscenje svih neizolovanih metalnih delova,</t>
  </si>
  <si>
    <t xml:space="preserve">BOJENJE I IZOLACIJA </t>
  </si>
  <si>
    <t>vrednosti radova</t>
  </si>
  <si>
    <t>izrada upustva za korišćenje uzima se 5% od</t>
  </si>
  <si>
    <t>transport materijala, ispitivanje na nepropusnost</t>
  </si>
  <si>
    <t>Pripremno završni radovi,regulacija instalacije</t>
  </si>
  <si>
    <t>komprimovanog vazduha</t>
  </si>
  <si>
    <t>DN15</t>
  </si>
  <si>
    <t>krajevima cevne mreže</t>
  </si>
  <si>
    <t>za ispust kondenzata koji se montiraju na</t>
  </si>
  <si>
    <t>zajedno sa zatvarajućim ventilom I slavinom</t>
  </si>
  <si>
    <t>Isporuka i montaža sakupljača kondenzata</t>
  </si>
  <si>
    <t>komplet</t>
  </si>
  <si>
    <t>i ako je potrebna.</t>
  </si>
  <si>
    <t>uključena sa isporučenom laboratorijskom opremom</t>
  </si>
  <si>
    <t>NAPOMENA: Ova stavka je opciona ako nije</t>
  </si>
  <si>
    <t>pritiska sa 6-7 bara na potreban  pritisak</t>
  </si>
  <si>
    <t>kao i pripremnom reducir grupom za regulaciju</t>
  </si>
  <si>
    <t>proizvod:"COMPAIR"-Italija ili slično</t>
  </si>
  <si>
    <t>priključkom za elastično crevo</t>
  </si>
  <si>
    <t>Isporuka i montaža samozatvarajućih ventila sa</t>
  </si>
  <si>
    <t>stavke predmera i predračuna.</t>
  </si>
  <si>
    <t>Uzima se 50%  vrednosti cevi iz prethodne</t>
  </si>
  <si>
    <t>spojeve, kolena,itd.</t>
  </si>
  <si>
    <t xml:space="preserve">sa  fitinzima, prelaznim komadima za navojne </t>
  </si>
  <si>
    <t>Za sav spojni, zaptivni i pomocni materijal</t>
  </si>
  <si>
    <t>ml</t>
  </si>
  <si>
    <t>Cu 15x1.0</t>
  </si>
  <si>
    <t>sledećih dimenzija:</t>
  </si>
  <si>
    <t xml:space="preserve"> DIN 1786 i JUS C.D5.502</t>
  </si>
  <si>
    <t>Isporuka i montaža bakarnih cevi  oblika i mera prema</t>
  </si>
  <si>
    <t>za visokopritisno crevo  i crevom</t>
  </si>
  <si>
    <t xml:space="preserve">Komplet sa  razdelnikom za vazduh sa priključkom </t>
  </si>
  <si>
    <t>Snaga :N = 3 kW</t>
  </si>
  <si>
    <r>
      <t xml:space="preserve">pritisak : </t>
    </r>
    <r>
      <rPr>
        <sz val="10"/>
        <rFont val="Arial"/>
        <family val="2"/>
      </rPr>
      <t>Dp=6 bara</t>
    </r>
  </si>
  <si>
    <t>kapacitet: Q=0.37 m3/min</t>
  </si>
  <si>
    <t xml:space="preserve">sledećih karakteristika: </t>
  </si>
  <si>
    <t>agregata  sa automatskom regulacijom kapaciteta sledećih proizvod:"COMPAIR"-Italija ili slično</t>
  </si>
  <si>
    <t xml:space="preserve">Isporuka i montaza bezuljnog kompresorskog </t>
  </si>
  <si>
    <t>i završno čišćenje objekta.</t>
  </si>
  <si>
    <t>odvoz viška materijala otpada i šuta</t>
  </si>
  <si>
    <t>objekta od šuta i viška materijala,</t>
  </si>
  <si>
    <t xml:space="preserve">završna regulacija instalacije, čišćenje </t>
  </si>
  <si>
    <t xml:space="preserve">puštanjem u rad, probni rad, kontrola i </t>
  </si>
  <si>
    <t>Završni radovi ventilacionih sistema sa</t>
  </si>
  <si>
    <t>Inutrašnji transport materijala i alata</t>
  </si>
  <si>
    <t>za uključivanje ventilatora</t>
  </si>
  <si>
    <t>sa podešavanjem rada vremenskog releja</t>
  </si>
  <si>
    <t>ispitivanje funkcionalnosti sistema ventilacije</t>
  </si>
  <si>
    <t>na projektovane vrednosti protoka i</t>
  </si>
  <si>
    <t xml:space="preserve">  1x220 V, 50 Hz</t>
  </si>
  <si>
    <t>snaga elektromotora Nm = 300 W</t>
  </si>
  <si>
    <t>zapremina vod.rezrvoara V=3.1lit</t>
  </si>
  <si>
    <t xml:space="preserve"> protok vazduha Vh = 200 m3/h</t>
  </si>
  <si>
    <t>proizvod:"Midea" ili sl.</t>
  </si>
  <si>
    <t>F2 Dehumidifer tip: MDF2-20DEN3</t>
  </si>
  <si>
    <t>Isporuka i ugradnja elektronskog odvlaživača vazduha</t>
  </si>
  <si>
    <t>TIP: AGS-T  425x325</t>
  </si>
  <si>
    <t>mikrobiologije</t>
  </si>
  <si>
    <t>ugradnja u biologiji priprema i predprostor</t>
  </si>
  <si>
    <t xml:space="preserve"> sa blind-ramom za ugradnju u vrata ("TROX" ili sl.). </t>
  </si>
  <si>
    <t>Aluminijumske prestrujne (strelaste) rešetke</t>
  </si>
  <si>
    <t>TIP: AGS-T  325x125</t>
  </si>
  <si>
    <t>optike</t>
  </si>
  <si>
    <t>komplet sa ugradnjomm svetlobrana u prostorije</t>
  </si>
  <si>
    <t xml:space="preserve"> sa blind-ramom za ugradnju u zud ("TROX" ili sl.). </t>
  </si>
  <si>
    <t>dinemzija 335x335</t>
  </si>
  <si>
    <t>tip: AWG proizvod: "TROX"</t>
  </si>
  <si>
    <t>vazduhae iz kluba i bifea</t>
  </si>
  <si>
    <t xml:space="preserve">protivkišne rešetke  za izbacivanje otpadnog </t>
  </si>
  <si>
    <t>Isporuka i montaža  spoljne filsne  zaštitne</t>
  </si>
  <si>
    <t>tip: AWG proizvod: "TROX" ili sl.</t>
  </si>
  <si>
    <t>za ubacivanje u klub i bife</t>
  </si>
  <si>
    <t>protivkišne rešetke  za uzimanje svežeg vazduha</t>
  </si>
  <si>
    <t>ADLQ-4-AK-M/400</t>
  </si>
  <si>
    <t>i regulatorom protoka ("TROX" ili sl.)</t>
  </si>
  <si>
    <t xml:space="preserve"> i otsisavanje vazduha, sa priključnom kutijom </t>
  </si>
  <si>
    <t>Kvadratni anemostati za ubacivanje</t>
  </si>
  <si>
    <t xml:space="preserve">Proizvod:"Trox" ili slično.  </t>
  </si>
  <si>
    <t>prekidačem i elektromagnetom</t>
  </si>
  <si>
    <t xml:space="preserve">sa termičkim i ručnim okidačem, krajnjim    </t>
  </si>
  <si>
    <t xml:space="preserve">Isporuka i montaza protivpožarne klapne       </t>
  </si>
  <si>
    <r>
      <rPr>
        <sz val="10"/>
        <color indexed="8"/>
        <rFont val="Arial"/>
        <family val="2"/>
      </rPr>
      <t>ф125</t>
    </r>
  </si>
  <si>
    <r>
      <rPr>
        <sz val="10"/>
        <color indexed="8"/>
        <rFont val="Arial"/>
        <family val="2"/>
      </rPr>
      <t>ф100</t>
    </r>
  </si>
  <si>
    <t>sledećih dimenzija</t>
  </si>
  <si>
    <t xml:space="preserve"> kompletno sa kolenima i prelaznim komadima</t>
  </si>
  <si>
    <t>i prostorija u suterenu objekta.</t>
  </si>
  <si>
    <t xml:space="preserve"> PVC a za odsisavanje vazduha iz sanitarnih prostorija,</t>
  </si>
  <si>
    <t>Isporuka i montaža kružnih ventilacioni kanala od</t>
  </si>
  <si>
    <t>ф75</t>
  </si>
  <si>
    <r>
      <rPr>
        <sz val="10"/>
        <color indexed="8"/>
        <rFont val="Arial"/>
        <family val="2"/>
      </rPr>
      <t>ф200</t>
    </r>
  </si>
  <si>
    <t>prema DIN 24146:</t>
  </si>
  <si>
    <t xml:space="preserve">izrađene od višeslojnih aluminijastih traka, </t>
  </si>
  <si>
    <t xml:space="preserve">Isporuka i ugradnja fleksibilne kanalske cevi, </t>
  </si>
  <si>
    <t xml:space="preserve">Obracunato po dužini kanala   </t>
  </si>
  <si>
    <t>isporučene opreme</t>
  </si>
  <si>
    <t>Pre naručivanja i izrade kanala proveriti priključke</t>
  </si>
  <si>
    <t>Napomena:</t>
  </si>
  <si>
    <t>i priborom za kačenje</t>
  </si>
  <si>
    <t xml:space="preserve"> nastavci i zaštitna kapa),  komplet sa vešaljkama- </t>
  </si>
  <si>
    <t xml:space="preserve"> elementima (kolena, prelazi,  prikljčci na opremu, </t>
  </si>
  <si>
    <t xml:space="preserve"> i DIN 24157-list 2,  komplet sa svim oblikovnim </t>
  </si>
  <si>
    <t>čeličnim  limom, debeljina lima  prema DIN 1946</t>
  </si>
  <si>
    <t xml:space="preserve">Okrugli (spiro) kanali od PVCф250mm  obloženi "Inox" </t>
  </si>
  <si>
    <t xml:space="preserve">elemntima za postavljanje kanala.                           </t>
  </si>
  <si>
    <t xml:space="preserve">Obracunato po jedinici tezine zajedno sa     </t>
  </si>
  <si>
    <t>Tacne mere deonica i krivina uzeti na   gradilištu</t>
  </si>
  <si>
    <t xml:space="preserve"> komplet sa vešaljkama- i priborom za kačenje</t>
  </si>
  <si>
    <t xml:space="preserve">komplet sa svim oblikovnim  elementima (kolena, prelazi, prikljčci na opremu, nastavci, ...), </t>
  </si>
  <si>
    <t xml:space="preserve">debeljina lima  prema DIN 1946 i DIN 24157-list 2, </t>
  </si>
  <si>
    <t xml:space="preserve">Okrugli (spiro) kanali od "Inox" čeličnog lima, </t>
  </si>
  <si>
    <t>komplet sa povezivanjem i puštanjem u rad</t>
  </si>
  <si>
    <t>i ostalom pratećom opremom</t>
  </si>
  <si>
    <t xml:space="preserve">Ventilator se isporučuje sa regulatorom protoka REB  </t>
  </si>
  <si>
    <t xml:space="preserve">  1x230 V, 50 Hz</t>
  </si>
  <si>
    <t>snaga elektromotora Nm = 130 W</t>
  </si>
  <si>
    <t>broj obrtaja elektromotora nm = 2500 o/min</t>
  </si>
  <si>
    <r>
      <t>pad pritiska</t>
    </r>
    <r>
      <rPr>
        <sz val="10"/>
        <rFont val="Arial"/>
        <family val="2"/>
      </rPr>
      <t xml:space="preserve"> D</t>
    </r>
    <r>
      <rPr>
        <sz val="10"/>
        <color indexed="8"/>
        <rFont val="Arial"/>
        <family val="2"/>
      </rPr>
      <t>p=150Pa</t>
    </r>
  </si>
  <si>
    <t xml:space="preserve"> protok vazduha Vh = 600 m3/h</t>
  </si>
  <si>
    <t xml:space="preserve"> tip: MIXVENT TH800</t>
  </si>
  <si>
    <t>(za ugradnju u kanal), sledećih tehničkih karakteristika:</t>
  </si>
  <si>
    <t xml:space="preserve">, proizvodnja "S&amp;P", isporuka "BeoTehnoClima" </t>
  </si>
  <si>
    <t>za ventilaciju prostorije radnih stolova u hemiji</t>
  </si>
  <si>
    <t xml:space="preserve">Isporuka i montaža krovnog ventilatora </t>
  </si>
  <si>
    <t xml:space="preserve">regulatorom protoka REB  </t>
  </si>
  <si>
    <t>Ventilator se isporučuje sa nepovratnim  damoerom</t>
  </si>
  <si>
    <t>broj obrtaja elektromotora nm = 2000 o/min</t>
  </si>
  <si>
    <r>
      <t>pad pritiska</t>
    </r>
    <r>
      <rPr>
        <sz val="10"/>
        <rFont val="Arial"/>
        <family val="2"/>
      </rPr>
      <t xml:space="preserve"> D</t>
    </r>
    <r>
      <rPr>
        <sz val="10"/>
        <color indexed="8"/>
        <rFont val="Arial"/>
        <family val="2"/>
      </rPr>
      <t>p=100Pa</t>
    </r>
  </si>
  <si>
    <t xml:space="preserve"> protok vazduha Vh = 700 m3/h</t>
  </si>
  <si>
    <t xml:space="preserve"> tip: TREB/2-250</t>
  </si>
  <si>
    <t>za ventilaciju prostorije pripreme u hemiji</t>
  </si>
  <si>
    <t xml:space="preserve">Isporuka i montaža aksijalnog ventilatora </t>
  </si>
  <si>
    <t xml:space="preserve">Ventilator se isporučuje sa fliterom </t>
  </si>
  <si>
    <t xml:space="preserve"> protok vazduha Vh = 1000 m3/h</t>
  </si>
  <si>
    <t>(za ugradnju u zid ), sledećih tehničkih karakteristika:</t>
  </si>
  <si>
    <t>za ventilaciju za nadpritisak mikrobiologije</t>
  </si>
  <si>
    <t>regulatorom protoka REB   nepovratnim damperom</t>
  </si>
  <si>
    <t xml:space="preserve">Ventilator se isporučuje sa Al rešetkom </t>
  </si>
  <si>
    <t>snaga elektromotora Nm = 25 W</t>
  </si>
  <si>
    <t xml:space="preserve"> protok vazduha Vh = 100 m3/h</t>
  </si>
  <si>
    <t xml:space="preserve"> tip: TD250/100 Silent</t>
  </si>
  <si>
    <t>(za ugradnju u zid ili plafon), sledećih tehničkih karakteristika:</t>
  </si>
  <si>
    <t>za ventilaciju prostorije tihe sobe</t>
  </si>
  <si>
    <t xml:space="preserve">Isporuka i montaža Mixvent ventilatora </t>
  </si>
  <si>
    <t xml:space="preserve"> nepovratnim damperom,</t>
  </si>
  <si>
    <t xml:space="preserve">regulatorom protoka REB  termostatom </t>
  </si>
  <si>
    <t>snaga elektromotora Nm = 125 W</t>
  </si>
  <si>
    <t>broj obrtaja elektromotora nm = 1100 o/min</t>
  </si>
  <si>
    <t xml:space="preserve"> protok vazduha Vh = 210 m3/h</t>
  </si>
  <si>
    <t xml:space="preserve"> tip: EBB250</t>
  </si>
  <si>
    <t>lokalima, proizvodnja "S&amp;P", isporuka "BeoTehnoClima" (za ugradnju u zid ili plafon), sledećih tehničkih karakteristika:</t>
  </si>
  <si>
    <t>za ventilaciju prostorija  kancelarija</t>
  </si>
  <si>
    <t xml:space="preserve">Isporuka i montaža  centrifugalnog ventilatora </t>
  </si>
  <si>
    <t xml:space="preserve">i vremenskim tajmerom </t>
  </si>
  <si>
    <t>snaga elektromotora Nm = 68 W</t>
  </si>
  <si>
    <t xml:space="preserve"> tip: "Stylvent" HV300RC</t>
  </si>
  <si>
    <t>za ventilaciju prostorija u prizemlju priprena</t>
  </si>
  <si>
    <t>i vremenskim tajmerom podešljivim 2-30 min.</t>
  </si>
  <si>
    <t xml:space="preserve">Ventilator se isporučuje sa nepovratnim damperom </t>
  </si>
  <si>
    <t>snaga elektromotora Nm = 13 W</t>
  </si>
  <si>
    <t xml:space="preserve"> protok vazduha Vh = 95 m3/h</t>
  </si>
  <si>
    <t xml:space="preserve"> tip: DECOR-100 CR</t>
  </si>
  <si>
    <t xml:space="preserve">kancelarija, proizvodnja "S&amp;P", isporuka "BeoTehnoClima" </t>
  </si>
  <si>
    <t>za ventilaciju sanitarnih prostorija , zbirke i malih</t>
  </si>
  <si>
    <t xml:space="preserve">Isporuka i montaža l aksijalnih ventilatora </t>
  </si>
  <si>
    <t>E12/40   kapacitet Q=423W</t>
  </si>
  <si>
    <t>Radijatori  su sledecih tipova:</t>
  </si>
  <si>
    <t>komplet sa ugrađenim električnim MEK grejačem</t>
  </si>
  <si>
    <t>Nabavka i ugradnja  električnih cevnih radijatora</t>
  </si>
  <si>
    <t>Kapaciteta Q=1000W H=490mm L=750mm</t>
  </si>
  <si>
    <t>AERO A10</t>
  </si>
  <si>
    <t>-cevnog orebrenog grejača itd</t>
  </si>
  <si>
    <t>-elektronski termostat</t>
  </si>
  <si>
    <t>-plastificiran</t>
  </si>
  <si>
    <t xml:space="preserve">  elektrostatskim  nanošenjem epoksi</t>
  </si>
  <si>
    <t>- kućišta od pocinkovanog lima, koji je završno obrađen</t>
  </si>
  <si>
    <t>koji sesastoji od:</t>
  </si>
  <si>
    <t>"AERO " proizvod "CINI" Čačak</t>
  </si>
  <si>
    <t>Nabavka i ugradnja  električnih suvih radijatora</t>
  </si>
  <si>
    <t>komp.</t>
  </si>
  <si>
    <t>u jedinistveni funkcionalno-operativni sistem</t>
  </si>
  <si>
    <t xml:space="preserve">za uvezivanje pojedinačnih sistema </t>
  </si>
  <si>
    <t xml:space="preserve">podnog grejanja , puštanje  u probni pogon, priprema </t>
  </si>
  <si>
    <t xml:space="preserve"> parametara  rada sobnih termostata, kao i sistema </t>
  </si>
  <si>
    <t>Povezivanje komunikacione mreže, podešavanje</t>
  </si>
  <si>
    <t>u sobama</t>
  </si>
  <si>
    <t>za priključenje u mrežu  vođenih(praćenih) termostata</t>
  </si>
  <si>
    <t xml:space="preserve"> el. podno grejanje tip:EFIT 550 prpizvod: "Danfoss"</t>
  </si>
  <si>
    <t>Nabavka i ugradnja  centralnog vodećeg termostata za</t>
  </si>
  <si>
    <t>postavljanja grejnih staza</t>
  </si>
  <si>
    <t>ovlašćeni slektričar na osnovu tačno određenog plana</t>
  </si>
  <si>
    <t xml:space="preserve">Napomena:Tačan broj termostata daje </t>
  </si>
  <si>
    <r>
      <t>Temperaturni opseg 5-35</t>
    </r>
    <r>
      <rPr>
        <vertAlign val="superscript"/>
        <sz val="10"/>
        <rFont val="Arial"/>
        <family val="2"/>
      </rPr>
      <t>o</t>
    </r>
    <r>
      <rPr>
        <sz val="10"/>
        <color indexed="8"/>
        <rFont val="Arial"/>
        <family val="2"/>
      </rPr>
      <t>C</t>
    </r>
  </si>
  <si>
    <t>Regulator temperature poda  i temperature prostora 230V</t>
  </si>
  <si>
    <t>u zidu sa NTC podnim senzorom</t>
  </si>
  <si>
    <t xml:space="preserve">elektronski programabilni termostat za instalaciju </t>
  </si>
  <si>
    <t>grejanje tip:EFRT 550 prpizvod: "Danfoss"</t>
  </si>
  <si>
    <t>Nabavka i ugradnja  termostata za el. podno</t>
  </si>
  <si>
    <t xml:space="preserve"> EFSM 100-6</t>
  </si>
  <si>
    <t xml:space="preserve"> EFSM 100-7</t>
  </si>
  <si>
    <t xml:space="preserve"> EFSM 100-8</t>
  </si>
  <si>
    <t xml:space="preserve"> EFSM 100-10</t>
  </si>
  <si>
    <t xml:space="preserve"> EFSM 100-12</t>
  </si>
  <si>
    <t xml:space="preserve"> EFSM 100-14</t>
  </si>
  <si>
    <t xml:space="preserve"> EFSM 100-16</t>
  </si>
  <si>
    <t xml:space="preserve"> EFSM 100-20</t>
  </si>
  <si>
    <t>grejne staze su sledecih tipova:</t>
  </si>
  <si>
    <t>pripadajuša oprema.</t>
  </si>
  <si>
    <t xml:space="preserve">zakivci,pribor za popravke staze  i sva ostala </t>
  </si>
  <si>
    <t xml:space="preserve">Komplet sa rezevnim delovima:mesingana kapa senzora, </t>
  </si>
  <si>
    <t>Odobrenje: IEC 60335-2-96/SEMKO</t>
  </si>
  <si>
    <r>
      <t>Max. temperatura 120</t>
    </r>
    <r>
      <rPr>
        <vertAlign val="superscript"/>
        <sz val="10"/>
        <rFont val="Arial"/>
        <family val="2"/>
      </rPr>
      <t>o</t>
    </r>
    <r>
      <rPr>
        <sz val="10"/>
        <color indexed="8"/>
        <rFont val="Arial"/>
        <family val="2"/>
      </rPr>
      <t>C</t>
    </r>
  </si>
  <si>
    <t>Dužina kabla:2x4m</t>
  </si>
  <si>
    <t>Debljina: 2.5mm</t>
  </si>
  <si>
    <t>Toplotna moć: 100W/m2</t>
  </si>
  <si>
    <t>Napajanje:230V</t>
  </si>
  <si>
    <t>tip:EFSM-100, Proizvod:"Danfoss"</t>
  </si>
  <si>
    <t xml:space="preserve">električnih   grejnih staza za podno  grejanje </t>
  </si>
  <si>
    <t xml:space="preserve">Nabavka i ugradnja  jednoprovodničkih samolepljivih </t>
  </si>
  <si>
    <t xml:space="preserve">  ELEKTRIČNO GREJANJE</t>
  </si>
  <si>
    <t xml:space="preserve">za uvezivanje pojedinačnog sistema </t>
  </si>
  <si>
    <t xml:space="preserve">klimatizacije, puštanje  u probni pogon, priprema </t>
  </si>
  <si>
    <t xml:space="preserve"> parametara  rada unutrašnjih jedinica, kao i sistema </t>
  </si>
  <si>
    <t xml:space="preserve">kom </t>
  </si>
  <si>
    <t>tip: PZ-52SF-E</t>
  </si>
  <si>
    <t>Nabavka i ugradnja žičanog kontrolera za praćenje i upravljanje radom rekuperativne jedinice "Lossnay", proizvod firme "Mitsubishi Electric"</t>
  </si>
  <si>
    <t>tip: PAR-27MEA-J</t>
  </si>
  <si>
    <t>Nabavka i ugradnja pojedinačnih žičanih kontrolera za praćenje i upravljanje radom svake unutrašnje jedinice,</t>
  </si>
  <si>
    <t>i upravljanje radom sistema klimatizacije</t>
  </si>
  <si>
    <t>Nabavka i ugradnja centralnog kontrolera za praćenje rada sistema tip: AG-150A+PAC-SC51KUA, sa touch-screen upravljačkim panelom za praćenje</t>
  </si>
  <si>
    <t>Sistem centralne kontrole</t>
  </si>
  <si>
    <t>Lw=36dB Nivo buke</t>
  </si>
  <si>
    <t>N=455W Snaga motora</t>
  </si>
  <si>
    <t>71% hlaĐenje</t>
  </si>
  <si>
    <t>72.5% grejanje</t>
  </si>
  <si>
    <t>Učinak toplote izmene</t>
  </si>
  <si>
    <t>Dp=160Pa  statički pritisak</t>
  </si>
  <si>
    <t>VA=1000m3/h  količina svežeg vazduha</t>
  </si>
  <si>
    <t>Vr=1000m3/h  količina otpadnog vazduha</t>
  </si>
  <si>
    <t>Količine  vazduha</t>
  </si>
  <si>
    <t>"Lossnay" model:LGH 100RX5</t>
  </si>
  <si>
    <t xml:space="preserve"> "Lossnay" proizvod firme "Mitsubishi Electric"</t>
  </si>
  <si>
    <t>isporuku svežeg vazduha Rekuperativna jedinica</t>
  </si>
  <si>
    <t xml:space="preserve">Nabavka i ugradnja jedinice za obradu i </t>
  </si>
  <si>
    <t>el. Priključak: trofazni na spoljnu jedinicu</t>
  </si>
  <si>
    <t>maks,priključna snaga: N=9KW</t>
  </si>
  <si>
    <t>grejni kapacitet: Qg=31KW</t>
  </si>
  <si>
    <t>rashladni  kapacitet: Qr=28KW</t>
  </si>
  <si>
    <t>Potrebih karakteristika:</t>
  </si>
  <si>
    <t>proizvod firme "Mitsubishi ElektriK" serija "Zubadan"</t>
  </si>
  <si>
    <t xml:space="preserve"> VRF sistem  sa reverzibilnim procesom (toplotna pumpa)</t>
  </si>
  <si>
    <t>mikroklime.Odgovara Zubadan power inverter</t>
  </si>
  <si>
    <t>podešavanje i merenje projektovanih parametara</t>
  </si>
  <si>
    <t xml:space="preserve"> funkcionalno ispitivanje probni rad uređaja, </t>
  </si>
  <si>
    <t>odgovarajućim el. Kablovima potrebne dužine,</t>
  </si>
  <si>
    <t>elektro pvezivanje unutrašnjih i spoljašnjih jedinica</t>
  </si>
  <si>
    <t xml:space="preserve">za rashladno sredstvo PVC cevi za odvod kondenzata, </t>
  </si>
  <si>
    <t>sa fitinzima za bakarne cevi,termička izolacija cevi</t>
  </si>
  <si>
    <t>m'</t>
  </si>
  <si>
    <t>19.05</t>
  </si>
  <si>
    <t>22.2</t>
  </si>
  <si>
    <t>12.7</t>
  </si>
  <si>
    <t>6.35</t>
  </si>
  <si>
    <t>15.88</t>
  </si>
  <si>
    <t>9.52</t>
  </si>
  <si>
    <t>rashladno sredstvo slerećih dimenzija:</t>
  </si>
  <si>
    <t xml:space="preserve">spoljašnje i  unutraćnjih jedonica bakarnih cevi za </t>
  </si>
  <si>
    <t xml:space="preserve">Pozicijom je  obuhvaćena ispruka i ugradnja  </t>
  </si>
  <si>
    <t xml:space="preserve">i komandnim kablom </t>
  </si>
  <si>
    <t xml:space="preserve"> jedinicom bakarnim cevima za rashladno sredstvo </t>
  </si>
  <si>
    <t>Sve unutrašnje jedinice su povezane sa spoljašnjom</t>
  </si>
  <si>
    <t>grejni kapacitet: Qg=3.2KW</t>
  </si>
  <si>
    <t xml:space="preserve">rashladnog hapaciteta Qh=2.8KW  </t>
  </si>
  <si>
    <t>unutrašnje zidne jedinice  PKFY-P25VBM-E</t>
  </si>
  <si>
    <t>grejni kapacitet: Qg=2.5KW</t>
  </si>
  <si>
    <t xml:space="preserve">rashladnog hapaciteta Qh=2.2KW  </t>
  </si>
  <si>
    <t>unutrašnje zidne jedinice  PKFY-P20VBM-E</t>
  </si>
  <si>
    <t>kapacitet jednak nominalnom do -15°C</t>
  </si>
  <si>
    <t xml:space="preserve">rashladnog hapaciteta Qh=28KW  </t>
  </si>
  <si>
    <t>spoljašnje jedinice  PUHY-HP250YHM-A</t>
  </si>
  <si>
    <t>INVERTER VRF sistema koji se sastoji od sledećih jedinica:</t>
  </si>
  <si>
    <t>Nabavka i ugradnja klima uređaja ZUBADAN POWER</t>
  </si>
  <si>
    <t>Sistem za hlađenje i grejanje II sprat</t>
  </si>
  <si>
    <t>maks,priključna snaga: N=13.5KW</t>
  </si>
  <si>
    <t>grejni kapacitet: Qg=50KW</t>
  </si>
  <si>
    <t>rashladni  kapacitet: Qr=45KW</t>
  </si>
  <si>
    <t>VRF sistem  sa reverzibilnim procesom (toplotna pumpa)</t>
  </si>
  <si>
    <t>28.58</t>
  </si>
  <si>
    <t>grejni kapacitet: Qg=5.0KW</t>
  </si>
  <si>
    <t xml:space="preserve">rashladnog hapaciteta Qh=4.5KW  </t>
  </si>
  <si>
    <t>unutrašnje zidne jedinice  PKFY-P40VGM-E</t>
  </si>
  <si>
    <t>grejni kapacitet: Qg=4.0KW</t>
  </si>
  <si>
    <t xml:space="preserve">rashladnog hapaciteta Qh=3.6KW  </t>
  </si>
  <si>
    <t>unutrašnje zidne jedinice  PKFY-P32VGM-E</t>
  </si>
  <si>
    <t xml:space="preserve">rashladnog hapaciteta Qh=45KW  </t>
  </si>
  <si>
    <t>spoljašnje jedinice  PUHY-HP400YHM-A</t>
  </si>
  <si>
    <t>Sistem za hlađenje i grejanje I sprat Hemija</t>
  </si>
  <si>
    <t>upravljačkim panelom za praćenje</t>
  </si>
  <si>
    <t xml:space="preserve">Nabavka i ugradnja centralnog kontrolera za praćenje rada sistema tip: AG-150A+PAC-SC51KUA, sa touch-screen </t>
  </si>
  <si>
    <t>Sistem za hlađenje i grejanje prizemlja</t>
  </si>
  <si>
    <t>praćenje i upravljanje radom svake unutrašnje jedinice,</t>
  </si>
  <si>
    <t xml:space="preserve">Nabavka i ugradnja pojedinačnih žičanih kontrolera za </t>
  </si>
  <si>
    <t xml:space="preserve"> za rashladno sredstvo PVC cevi za odvod kondenzata, </t>
  </si>
  <si>
    <t>Sistem za hlađenje i grejanje suterena Fizika</t>
  </si>
  <si>
    <t>Izvršiti vezu kanalizacije na postojeći kanalizacioni šaht. Cenom su obuhvaćeni svi radovi na probijanju šahta i posle ugradnje cevi obrada otvora tako da bude vododrživ. Obračun paušalno.</t>
  </si>
  <si>
    <t>Veza kanalizacije:</t>
  </si>
  <si>
    <t>9.</t>
  </si>
  <si>
    <r>
      <t>m</t>
    </r>
    <r>
      <rPr>
        <vertAlign val="superscript"/>
        <sz val="10"/>
        <rFont val="Arial"/>
        <family val="2"/>
      </rPr>
      <t>1</t>
    </r>
  </si>
  <si>
    <t>Ø 100 mm</t>
  </si>
  <si>
    <t>Nabavka i ugradnja PVC drenažnih cevi sa otvorim 0.5 mm sa svim potrebnim spojnim materijalom i fazonskim komadima. Cevi se obmotavaju filterskim geotekstilom koji ulazi u cenu.</t>
  </si>
  <si>
    <t>PVC drenažne cevi:</t>
  </si>
  <si>
    <t>8.</t>
  </si>
  <si>
    <t>Ø 200 mm</t>
  </si>
  <si>
    <t xml:space="preserve">Nabavka i ugradnja PVC cevi za kanalizaciju sa svim potrebnim spojnim materijalom i fazonskim komadima. Spajanje cevi se vrši gumenim prstenovima. </t>
  </si>
  <si>
    <t>PVC cevi:</t>
  </si>
  <si>
    <t>7.</t>
  </si>
  <si>
    <t>b/h = 20/25 cm, klasa B125</t>
  </si>
  <si>
    <r>
      <t>Nabavka, transport i ugradnja gotovih, 
fabrički proizvedenih linijskih slivnika od polimer betona, za odvodjenje atmosferske vode za lako saobracajno 
opterecenje B125. 
Slivnici se ugrađuju na betonskoj podlozi MB20 i 
ostalom u svemu prema tehničkim uslovima proizvođača. 
Slivnici se završavaju livenogvozdenom resekom prema 
izboru investitora. Obračun po m</t>
    </r>
    <r>
      <rPr>
        <vertAlign val="superscript"/>
        <sz val="10"/>
        <rFont val="Arial"/>
        <family val="2"/>
      </rPr>
      <t xml:space="preserve">1 </t>
    </r>
    <r>
      <rPr>
        <sz val="10"/>
        <rFont val="Arial"/>
        <family val="2"/>
      </rPr>
      <t>komplet ugrađenog slivnika.</t>
    </r>
  </si>
  <si>
    <t>Kanal atmosferskih voda:</t>
  </si>
  <si>
    <t>6.</t>
  </si>
  <si>
    <r>
      <t>m</t>
    </r>
    <r>
      <rPr>
        <vertAlign val="superscript"/>
        <sz val="10"/>
        <rFont val="Arial"/>
        <family val="2"/>
      </rPr>
      <t>3</t>
    </r>
  </si>
  <si>
    <t>Nabavka, prevoz, razastiranje, planiranje i nabijanje šljunka prirodne granulacije u sloju od 10cm u stabilnom stanju u sloju od 5cm ispod kanala atmosferskih voda.</t>
  </si>
  <si>
    <t>Izrada tampon sloja:</t>
  </si>
  <si>
    <t>5.</t>
  </si>
  <si>
    <t>Odvoz viška zemlje na deponiju sa utovarom u vozilo, istovarom i grubim planiranjem.</t>
  </si>
  <si>
    <t>Odvoz viška zemlje:</t>
  </si>
  <si>
    <t>4.</t>
  </si>
  <si>
    <t>Zatrpavanje kanala zemljom iz iskopa u slojevima po 30 cm sa nabijanjem.</t>
  </si>
  <si>
    <t>Zatrpavanje kanala:</t>
  </si>
  <si>
    <t>3.</t>
  </si>
  <si>
    <t>Nabavka i ugradnja peska u kanal oko cevi u sloju od 10 cm.</t>
  </si>
  <si>
    <t>Pesak:</t>
  </si>
  <si>
    <t>Iskop kanala u zemlji III kategorije za postavljanje instalacije atmosferske kanalizacije i za kanal atmosferske vode.</t>
  </si>
  <si>
    <t>Iskop kanala:</t>
  </si>
  <si>
    <t>ATMOSFERSKA KANALIZACIJA</t>
  </si>
  <si>
    <t>OSTALI RADOVI</t>
  </si>
  <si>
    <t>MONTERSKI RADOVI</t>
  </si>
  <si>
    <t>ZEMLJANI RADOVI</t>
  </si>
  <si>
    <t>Izvršiti ispiranje urađene mreže u svemu prema tehničkim propisima.</t>
  </si>
  <si>
    <t>Ispiranje:</t>
  </si>
  <si>
    <t>3.2.</t>
  </si>
  <si>
    <t>Izvršiti hidrauličko ispitivanje mreže na način dat u projektu. Ispitivanje se vrši radi uvida u kvalitet izvršenih radova. Cenom ispitivanja je obuhvaćena i cena vode za ispitivanje.</t>
  </si>
  <si>
    <t>Ispitivanje mreže:</t>
  </si>
  <si>
    <t>3.1.</t>
  </si>
  <si>
    <t>priključna matica</t>
  </si>
  <si>
    <t>priključni ventil Ø 2"</t>
  </si>
  <si>
    <t>mlaznica sa zasunom Ø 52</t>
  </si>
  <si>
    <t>tlačno trevira crevo Ø 52, 15 m</t>
  </si>
  <si>
    <t>Nabavka i ugradnja protivpožarnog hidrantnog 
ormara ugrađenog u zid, sa vratima od nerđajućeg 
čelika,u svemu prema projektu sa svim 
potrebnim spojnim materijalom. 
Sadržaj  ormara je sledeći:</t>
  </si>
  <si>
    <t>Unutrašnji hidranti:</t>
  </si>
  <si>
    <t>2.6.</t>
  </si>
  <si>
    <t xml:space="preserve">DN 50; PN 16 </t>
  </si>
  <si>
    <t>Nabavka, transport i ugradnja liveno gvozdenih ovalnih zatvarača sa ugradbenom garniturom (burence, teleskopska šipka, zaštitna cev i kapa) i sa svim potrebnim spojnim i zaptivnim materijalom.</t>
  </si>
  <si>
    <t>Zatvarači ovalni sa UG:</t>
  </si>
  <si>
    <t>2.5.</t>
  </si>
  <si>
    <t>Ø 63 mm</t>
  </si>
  <si>
    <t>Ø 110 mm</t>
  </si>
  <si>
    <t>Nabavka i ugradnja zupčastih spojki sa svim potrebnim spojnim i zaptivnim materijalom.</t>
  </si>
  <si>
    <t>Zupčaste spojke:</t>
  </si>
  <si>
    <t>2.4.</t>
  </si>
  <si>
    <t>Ø 50 mm</t>
  </si>
  <si>
    <t>Ø 65 mm</t>
  </si>
  <si>
    <t>Nabavka, transport i montaža pocinkovanih čeličnih cevi za vodovod. Spajanje cevi vršiti mufovima sa navojem i fazonskim komadima što ulazi u cenu.  U cenu ulaze i svi potrebni nosači cevi vezani za konstrukciju.</t>
  </si>
  <si>
    <t>Pocinkovane čelične cevi:</t>
  </si>
  <si>
    <t>2.3.</t>
  </si>
  <si>
    <t>T DN 100/50</t>
  </si>
  <si>
    <t>Nabavka, transport i ugraђivanje LG fazonskih komada po standardu JUS C.J.022 i ISO/P.13. U cenu ulazi sav potreban spojni i zaptivni materijal.</t>
  </si>
  <si>
    <t>LG fazonski komadi:</t>
  </si>
  <si>
    <t>2.2.</t>
  </si>
  <si>
    <t>Ø 63 x 6</t>
  </si>
  <si>
    <t>Nabavka, transport i montaža polietilenskih cevi za vodovod. Spajanje cevi vršiti varenjem.</t>
  </si>
  <si>
    <t>PE cevi:</t>
  </si>
  <si>
    <t>2.1.</t>
  </si>
  <si>
    <t>Nakon završetka radova trasu vratiti u prvobitno stanje.</t>
  </si>
  <si>
    <t>Uređenje trase:</t>
  </si>
  <si>
    <t>1.6.</t>
  </si>
  <si>
    <t>Višak materijala pri mašinskom iskopu rova transportovati na deponiju do 5 km udaljenosti i grubo isplanirati. U jediničnu cenu ulazi transport i planiranje.</t>
  </si>
  <si>
    <t>Odvoz:</t>
  </si>
  <si>
    <t>1.5.</t>
  </si>
  <si>
    <t>Izvršiti zatrpavanje rova u slojevima od 30 cm sa nabijanjem do potpune zbijenosti. U materijalu ne sme biti kamenja.</t>
  </si>
  <si>
    <t>Zatrpavanje:</t>
  </si>
  <si>
    <t>1.4.</t>
  </si>
  <si>
    <t>Izvršiti nabavku, transport i ubacivanje 
srednjezrnog peska u rov. Prvo se ubacuje sloj 
od 10 cm a po završenom montiranju cevi 
ubaciti i nabiti pesak  oko i iznad cevi u sloju od 10 cm.</t>
  </si>
  <si>
    <t>1.3.</t>
  </si>
  <si>
    <t>Izvršiti ručni iskop rova za polaganje vodovodnih cevi. Dubina iskopa i širina kanala je po kotama iz projekta. Svi radovi na iskopu moraju se izvoditi po važećim tehničkim propisima.</t>
  </si>
  <si>
    <t>Ručni iskop:</t>
  </si>
  <si>
    <t>1.2.</t>
  </si>
  <si>
    <t>III kategorija</t>
  </si>
  <si>
    <t>Izvršiti iskop rova za polaganje vodovodnih cevi. Tokom iskopa zamlju odbacivati na stranu najmanje 1.0 m od ivice rova za kasnije zatrpavanje. Dubina iskopa i širina kanala je po kotama iz projekta.</t>
  </si>
  <si>
    <t>Mašinski iskop:</t>
  </si>
  <si>
    <t>1.1.</t>
  </si>
  <si>
    <t>HIDRANTSKA MREŽA</t>
  </si>
  <si>
    <t>SANITARNI UREĐAJI</t>
  </si>
  <si>
    <t>KANALIZACIJA</t>
  </si>
  <si>
    <t>VODOVOD</t>
  </si>
  <si>
    <t>držač toalet papira</t>
  </si>
  <si>
    <t>držač za sapun</t>
  </si>
  <si>
    <t>držač za peškir</t>
  </si>
  <si>
    <t>ogledalo sa ramom 50x40cm</t>
  </si>
  <si>
    <t>Nabavka i ugradnja sanitarne galanterije:</t>
  </si>
  <si>
    <t>Galanterija:</t>
  </si>
  <si>
    <t>Nabavka i ugradnja jednoručne baterije za sudoper kombinovane za toplu i hladnu vodu sa svim potrebnim materijalom za ugradnju na sudoper.</t>
  </si>
  <si>
    <t>Baterija za sudoper:</t>
  </si>
  <si>
    <t>ugradnja iznad sudopera</t>
  </si>
  <si>
    <t>ugradnja ispod sudopera</t>
  </si>
  <si>
    <t>Nabavka i ugradnja protočnog bojlera zapremine 10 lit sa kombinovanom baterijom za toplu i hladnu vodu za sudoper.</t>
  </si>
  <si>
    <t>Protočni bojler:</t>
  </si>
  <si>
    <t>4.8.</t>
  </si>
  <si>
    <t>dvodelni</t>
  </si>
  <si>
    <t>jednodelni</t>
  </si>
  <si>
    <t>Nabavka i ugradnja sudopera sa sifonom i svim potrebnim spojnim materijalom.</t>
  </si>
  <si>
    <t>Sudoper:</t>
  </si>
  <si>
    <t>4.7.</t>
  </si>
  <si>
    <t>V = 60 lit; P = 1.5 kW; horizontalni</t>
  </si>
  <si>
    <t>Nabavka i ugradnja električnog bojlera sa povezivanjem na vodovodnu i elektro instalaciju komplet.</t>
  </si>
  <si>
    <t>Električni bojler:</t>
  </si>
  <si>
    <t>4.6.</t>
  </si>
  <si>
    <t>Nabavka i ugradnja jednoručne tuš baterije za kadu kombinovane za toplu i hladnu vodu sa svim potrebnim materijalom za ugradnju.</t>
  </si>
  <si>
    <t>Baterija za kadu:</t>
  </si>
  <si>
    <t>4.5.</t>
  </si>
  <si>
    <t>veličina 80 x 80 cm tuš kada</t>
  </si>
  <si>
    <t>Nabavka i ugradnja čelične kade sa svim potrebnim priborom za spajanje na kanalizacionu mrežu, tj. odlivnom i prelivnom cevi sa horizontalnim sifonom .</t>
  </si>
  <si>
    <t>Kada:</t>
  </si>
  <si>
    <t>4.4.</t>
  </si>
  <si>
    <t>Nabavka i ugradnja jednoručne baterije za umivaonik kombinovane za toplu i hladnu vodu sa montažom na umivaonik. U cenu ulaze i fleks cevi za spajanje na vodovodnu mrežu.</t>
  </si>
  <si>
    <t>Baterija za umivaonik:</t>
  </si>
  <si>
    <t>4.3.</t>
  </si>
  <si>
    <t>vel 580x460</t>
  </si>
  <si>
    <t>Nabavka i ugradnja umivaonika od fajansa sa postoljem, sifonom i svim potrebnim materijalom za ugradnju.</t>
  </si>
  <si>
    <t>Umivaonik:</t>
  </si>
  <si>
    <t>4.2.</t>
  </si>
  <si>
    <t>Nabavka i ugradnja kompletnog WC-a oblika i boje po izboru projektanta koji se sastoji od:
-konzolne keramičke WC šolje I klase, za 6 lit ispiranja, odignute od poda min. 6 cm sa sedištem i poklopcem;
-montažnog instalacionog elementa za WC šolju visine ugradnje 112 cm  s niskošumnim ugradnim vodokotlićem (kao Geberit Duofix) i štednim dvokoličinskim (6/3lit) tasterom za aktiviranje ispiranja. Instalacioni element je samonosiv, komplet sa ugrađenim ugaonim ventilom priključka vode Ø15, niskošumnim ulivnim ventilom, odvodnim kolenom Ø90/110 mm sa zvučno izolovanom obujmicom, spojnim komadom za WC šolju sa zaptivnim manžetnama i setom zvučne izolacije, vijcima za učvršćenje keramike i svim potrebnim priborom za ugradnju prema uputstvu proizvođača.</t>
  </si>
  <si>
    <t>WC šolja:</t>
  </si>
  <si>
    <t>4.1.</t>
  </si>
  <si>
    <t>Ø 75 mm</t>
  </si>
  <si>
    <t>Nabavka i ugradnja ventilacione kape sa opšivkom na prodoru krovne ravni.</t>
  </si>
  <si>
    <t>Ventilacija:</t>
  </si>
  <si>
    <t>3.3.</t>
  </si>
  <si>
    <t>Nabavka i ugradnja slivnika sa hromiranom rešetkom.</t>
  </si>
  <si>
    <t>Slivnik:</t>
  </si>
  <si>
    <t>Ø 150 mm</t>
  </si>
  <si>
    <r>
      <t xml:space="preserve">Nabavka i ugradnja niskošumnih PVC cevi za kanalizaciju sa svim potrebnim spojnim materijalom i fazonskim komadima. </t>
    </r>
    <r>
      <rPr>
        <sz val="10"/>
        <rFont val="Arial"/>
        <family val="2"/>
      </rPr>
      <t>U cenu su uključene i fiksne cevne obujmice sa zvučno izolacijskim umetkom kao i dodatna izolacija cevi na mestima prodora kroz konstrukciju</t>
    </r>
    <r>
      <rPr>
        <sz val="10"/>
        <color indexed="8"/>
        <rFont val="Arial"/>
        <family val="2"/>
      </rPr>
      <t>. Spajanje cevi se vrši gumenim prstenovima.  Na dnu vertikala obavezno postaviti revizioni komad.</t>
    </r>
  </si>
  <si>
    <t>DN 15 mm</t>
  </si>
  <si>
    <t>Nabavka  i ugradnja EK ventila sa svim potrebnm spojnim materijalom.</t>
  </si>
  <si>
    <t>EK ventili:</t>
  </si>
  <si>
    <t>2.7.</t>
  </si>
  <si>
    <t>Nabavka i ugradnja propusnih ventila sa hromiranom kapom i rozetnom i svim potrebnim spojnim materijalom.</t>
  </si>
  <si>
    <t>Propusni ventili:</t>
  </si>
  <si>
    <t>DN 20 mm</t>
  </si>
  <si>
    <t>DN 25 mm</t>
  </si>
  <si>
    <t>Nabavka i ugradnja zatvarača sa svim potrebnim materijalom za spajanje i  fitingom.</t>
  </si>
  <si>
    <t>Zatvarač:</t>
  </si>
  <si>
    <t>TL-35-S+ (1")</t>
  </si>
  <si>
    <t>TL-28-S+ (3/4")</t>
  </si>
  <si>
    <t>TL-22-S+ (1/2")</t>
  </si>
  <si>
    <t>Nabavka i ugradnja termizolacije cevi provodnosti L = 0.040 W/(mK) armaflex - tubolit ili slične istih karakteristika sa svim potrebnim spojnim materijalom.</t>
  </si>
  <si>
    <t>Termoizolacija cevi:</t>
  </si>
  <si>
    <t>Ø 20 mm (1/2")</t>
  </si>
  <si>
    <t>Nabavka i ugradnja PP cevi za toplu vodu klase SDR7.4 termo stabilizovane (kompozitne) sa svim potrebnim spojnim materijalom i  fitingom.</t>
  </si>
  <si>
    <t>PP cevi:</t>
  </si>
  <si>
    <t>Ø 25 mm (3/4")</t>
  </si>
  <si>
    <t>Ø 32 mm (1")</t>
  </si>
  <si>
    <t>Nabavka i ugradnja PP cevi za vodovod klase SDR11 sa svim potrebnim spojnim materijalom i  fitingom.</t>
  </si>
  <si>
    <t>Nabavka i ugradnja PE cevi za vodovod sa svim potrebnim spojnim materijalom i  fitingom.</t>
  </si>
  <si>
    <t>pauš</t>
  </si>
  <si>
    <t>Izvršiti vezu vodovoda na postojeću spoljnu vodovodnu mrežu PE Ø 63 mm. Cenom su obuhvaćeni svi radovi na izradi priključka preko otcepnog T komada sa svim potrebnim fitingom i spojnim materijalom. Obračun paušalno.</t>
  </si>
  <si>
    <t>Veza vodovoda:</t>
  </si>
  <si>
    <t>Iskop kanala u zemlji III kategorije za postavljanje instalacije vodovoda i kanalizacije.</t>
  </si>
  <si>
    <t>VIK - OPŠTI DEO</t>
  </si>
  <si>
    <t>i obaveštenja (Al)</t>
  </si>
  <si>
    <t xml:space="preserve">Nabavka, transport i ugradnja table upozorenja </t>
  </si>
  <si>
    <r>
      <t>Nabavka, transport i ugradnja ormara za držanje PP aparata (S-6, S-9, CO</t>
    </r>
    <r>
      <rPr>
        <vertAlign val="subscript"/>
        <sz val="10"/>
        <rFont val="Arial"/>
        <family val="2"/>
      </rPr>
      <t>2</t>
    </r>
    <r>
      <rPr>
        <sz val="10"/>
        <rFont val="Arial"/>
        <family val="2"/>
      </rPr>
      <t>-5) INOX</t>
    </r>
  </si>
  <si>
    <r>
      <t>Nabavka, transport i ugradnja PP mobilnog aparata 
za gašenje CO</t>
    </r>
    <r>
      <rPr>
        <vertAlign val="subscript"/>
        <sz val="10"/>
        <rFont val="Arial"/>
        <family val="2"/>
      </rPr>
      <t>2</t>
    </r>
    <r>
      <rPr>
        <sz val="10"/>
        <rFont val="Arial"/>
        <family val="2"/>
      </rPr>
      <t>-5</t>
    </r>
  </si>
  <si>
    <t>Nabavka, transport i ugradnja PP mobilnog aparata 
za gašenje suvim prahom S-9 LUX ili sl.</t>
  </si>
  <si>
    <t>Nabavka, transport i ugradnja PP mobilnog aparata 
za gašenje suvim prahom S-6 LUX ili sl.</t>
  </si>
  <si>
    <t>PROTIVPOŽARNA ZAŠTITA</t>
  </si>
  <si>
    <t>Paneli :     završna obrada inox</t>
  </si>
  <si>
    <t>Kabinska vrata:    automatska- teleskopska, 800x2000 mm</t>
  </si>
  <si>
    <t>Dimenzije:     1100x1400x2200 mm</t>
  </si>
  <si>
    <t>Kabina:
Izvođenje: u nosećem čeličnom ramu sa uređajem za trenutno kočenje, uređajem za izjednačavanje opterećenja užadi i električ. kontrolu zategnutost, uređaj za kontrolu zaposednutosti</t>
  </si>
  <si>
    <t>Vrata voznog okna: automatska-teleskopska, 800x2000 mm, sa pripadajućom opremom, 
Paneli i štokovi:    završna obrada inox</t>
  </si>
  <si>
    <t>Upravljanje: "Simplex",sabirno u oba smera, mikroprocesorsko sa pozivnim i registar kutijama, za  4 stanice i 4 prilaza, potvrda prijema poziva, kontrola zapsednutosti, sa pripadajućom elektro instalacijom</t>
  </si>
  <si>
    <t>Pogonsko  postrojenje: hidraulični agregat sa ventilskom grupom i cilindrom 180l/min, 180 l, 12.0kW,klip 110*5, cilindra 159*5 mm</t>
  </si>
  <si>
    <t xml:space="preserve">Visina dizanja:    H = 10600  mm </t>
  </si>
  <si>
    <t>Broj stanica/prilaza:    4/4 (-1, 0, 1 i 2), prilazi sa iste strane</t>
  </si>
  <si>
    <t xml:space="preserve">Brzina dizanja:    v = 0,63 m/s </t>
  </si>
  <si>
    <t xml:space="preserve">Korisna nosivost lifta:   Q = 630 kg </t>
  </si>
  <si>
    <t>Vrsta lifta: putnički</t>
  </si>
  <si>
    <t>Lift</t>
  </si>
  <si>
    <t xml:space="preserve">Signalizacija na svim stanicama digitalni pokazivač položaja kabine svetlosni signal smera daljeg kretanja u kabini </t>
  </si>
  <si>
    <t>digitalni pokazivač položaja kabine svetlosni signal preopterećenja dugme stoj dugme za otvaranje vrata dugme alarma dugme ventilatora nužno svetlo</t>
  </si>
  <si>
    <t>Električni priključak: Pogonski napon 3 x 400 / 230 V, 50 Hz na glavnom prekidaču lifta, pored ulaza u mašinskoj prostoriji, sa topljivim osiguračima 3 x 35 A,</t>
  </si>
  <si>
    <t xml:space="preserve"> rasveta voznog okna sa naizmeničnim prekidačem u mašinskoj prostoriji i jami voznog okna, sa prekidačem svetla kabine,  šuko priključnice sa zaštitnim kontaktom u mašinskoj prostoriji i jami voznog okna.</t>
  </si>
  <si>
    <t xml:space="preserve">Električna instalacija: Za suvi prostor u mašinskoj prostoriji i voznom oknu, krajnji i predkrajnji prekidači u voznom oknu, stanični i prekidači velike i male brzine, električni sigurnosni kontakti, prateći kabal kabine, </t>
  </si>
  <si>
    <t>plastični kanali za polaganje elektro provodnika</t>
  </si>
  <si>
    <t>osvetljenje, indirektno u spuštenoj tavanici, 
na zadnjoj strani po celoj širini kabine rukohvat a iznad rukohvata takođe po celoj širini ogledalo,
dodatna oprema: alarm, ventilator, nužno osvetljenje</t>
  </si>
  <si>
    <t>povezivanje metalnih masa u vrhu voznog okna i priključenje na sistem za izjednačenje potencijala u objektu; 
Jama voznog okna: 1500 mm
povezivanje metalnih masa u jami i priključenja na gromobransku instlaciju objekta</t>
  </si>
  <si>
    <t>Položaj: dole, u nivou podruma iza voznog okna.
Oprema: metalna kanta, elektro izolacini tepih ispred elektro energetskih uređaja, elektro šeme, protivpožarni aparat i dr.
Ventilacija:    rešena u projektu mašinskih instalacija objekta.</t>
  </si>
  <si>
    <t>Mašinski prostor:
Izvođenje:    beton</t>
  </si>
  <si>
    <t>Vozno okno:     armirano betonsko, prednja strana čelična konstrukcija (portali).
Širina x dubina voznog okna: 1650x1800 mm 
Visina voznog okna:  15600  mm
Zadnja spratna visina: 3500 mm</t>
  </si>
  <si>
    <t>Vrsta kabine:         metalna standardno opremljnjna,
iznutra, završna obrada stranica dekorativni inox, 
ugaone i podne lajsne inox,
      spolja, premaz antikorozione zaštite,
      pod, obložen linoleumom,</t>
  </si>
  <si>
    <t>Vođice kabine i klipa sa pripadajućom 
opremom za učvršćenje:  T 90 x 75 x 16</t>
  </si>
  <si>
    <t>Režim nestank el. energije   da se kabina spusti u stanicu niže i otvore vrata.
Režim požarna opasnost  da se kabina vrati u glavnu stanicu i da se posle izlaska lica, lift automatski isključi iz rada</t>
  </si>
  <si>
    <t>Isporuka i montaža oslonaca za cevi</t>
  </si>
  <si>
    <t>Probijanje otvora u međuspratnim konstrukcijama</t>
  </si>
  <si>
    <t>Sitni građevinski radovi</t>
  </si>
  <si>
    <t>kompl.</t>
  </si>
  <si>
    <t>02 LABORATORIJA</t>
  </si>
  <si>
    <t>ZBIRNA REKAPITULACIJA</t>
  </si>
  <si>
    <t>Šifra</t>
  </si>
  <si>
    <t>Vrsta radova</t>
  </si>
  <si>
    <t>MAŠINSKI RADOVI</t>
  </si>
  <si>
    <t>INSTALACIJA VODOVODA I KANALIZACIJE</t>
  </si>
  <si>
    <t>PROTIV POŽARNA ZAŠTITA</t>
  </si>
  <si>
    <t>LIFTOVI</t>
  </si>
  <si>
    <t>02-SR-AG</t>
  </si>
  <si>
    <t>02-SR-EL</t>
  </si>
  <si>
    <t>02-SR-M</t>
  </si>
  <si>
    <t>02-SR-HT</t>
  </si>
  <si>
    <t>02-SR-PP</t>
  </si>
  <si>
    <t>02-SR-L</t>
  </si>
  <si>
    <t>UKUPNO 02 LABORATORIJA</t>
  </si>
  <si>
    <t>02-AG AG RADOVI</t>
  </si>
  <si>
    <t>2.8.</t>
  </si>
  <si>
    <t>2.9.</t>
  </si>
  <si>
    <t>2.10.</t>
  </si>
  <si>
    <t>3.4.</t>
  </si>
  <si>
    <t>3.5.</t>
  </si>
  <si>
    <t>3.6.</t>
  </si>
  <si>
    <t>3.7.</t>
  </si>
  <si>
    <t>3.8.</t>
  </si>
  <si>
    <t>5.1.</t>
  </si>
  <si>
    <t>6.1.</t>
  </si>
  <si>
    <t>6.2.</t>
  </si>
  <si>
    <t>7.1.</t>
  </si>
  <si>
    <t>8.1.</t>
  </si>
  <si>
    <t>9.1.</t>
  </si>
  <si>
    <t>9.2.</t>
  </si>
  <si>
    <t>9.3.</t>
  </si>
  <si>
    <t>9.4.</t>
  </si>
  <si>
    <t>9.5.</t>
  </si>
  <si>
    <t>9.6.</t>
  </si>
  <si>
    <t>9.7.</t>
  </si>
  <si>
    <t>10.</t>
  </si>
  <si>
    <t>10.1.</t>
  </si>
  <si>
    <t>10.2.</t>
  </si>
  <si>
    <t>10.3.</t>
  </si>
  <si>
    <t>10.4.</t>
  </si>
  <si>
    <t>10.5.</t>
  </si>
  <si>
    <t>10.6.</t>
  </si>
  <si>
    <t>10.7.</t>
  </si>
  <si>
    <t>11.</t>
  </si>
  <si>
    <t>11.1.</t>
  </si>
  <si>
    <t>11.2.</t>
  </si>
  <si>
    <t>11.3.</t>
  </si>
  <si>
    <t>11.4.</t>
  </si>
  <si>
    <t>11.5.</t>
  </si>
  <si>
    <t>11.6.</t>
  </si>
  <si>
    <t>11.7.</t>
  </si>
  <si>
    <t>11.8.</t>
  </si>
  <si>
    <t>11.9.</t>
  </si>
  <si>
    <t>11.10.</t>
  </si>
  <si>
    <t>11.11.</t>
  </si>
  <si>
    <t>12.</t>
  </si>
  <si>
    <t>12.1.</t>
  </si>
  <si>
    <t>12.2.</t>
  </si>
  <si>
    <t>12.3.</t>
  </si>
  <si>
    <t>13.</t>
  </si>
  <si>
    <t>13.1.</t>
  </si>
  <si>
    <t>13.2.</t>
  </si>
  <si>
    <t>13.3.</t>
  </si>
  <si>
    <t>14.</t>
  </si>
  <si>
    <t>14.1.</t>
  </si>
  <si>
    <t>14.2.</t>
  </si>
  <si>
    <t>14.3.</t>
  </si>
  <si>
    <t>14.4.</t>
  </si>
  <si>
    <t>14.5.</t>
  </si>
  <si>
    <t>15.</t>
  </si>
  <si>
    <t>15.1.</t>
  </si>
  <si>
    <t>15.2.</t>
  </si>
  <si>
    <t>15.3.</t>
  </si>
  <si>
    <t>15.4.</t>
  </si>
  <si>
    <t>15.5.</t>
  </si>
  <si>
    <t>16.</t>
  </si>
  <si>
    <t>16.1.</t>
  </si>
  <si>
    <t>16.2.</t>
  </si>
  <si>
    <t>16.3.</t>
  </si>
  <si>
    <t>16.4.</t>
  </si>
  <si>
    <t>17.</t>
  </si>
  <si>
    <t>17.1.</t>
  </si>
  <si>
    <t>17.2.</t>
  </si>
  <si>
    <t>17.3.</t>
  </si>
  <si>
    <t>17.4.</t>
  </si>
  <si>
    <t>REKAPITULACIJA</t>
  </si>
  <si>
    <t>UKUPNO 02-AG AG RADOVI</t>
  </si>
  <si>
    <t>RADOVI NA RUŠENJU</t>
  </si>
  <si>
    <t>ZEMLJANI  RADOVI</t>
  </si>
  <si>
    <t>ZIDARSKI  RADOVI</t>
  </si>
  <si>
    <t>BETONSKI I AMIRANO-BETONSKI  RADOVI</t>
  </si>
  <si>
    <t>ARMIRAČKI  RADOVI</t>
  </si>
  <si>
    <t>TESARSKI  RADOVI</t>
  </si>
  <si>
    <t>ČELIČNA KONSTRUKCIJA</t>
  </si>
  <si>
    <t>BRAVARSKI   RADOVI</t>
  </si>
  <si>
    <t>KERAMIČARSKI RADOVI</t>
  </si>
  <si>
    <t>MOLERSKO- FARBARSKI  RADOVI</t>
  </si>
  <si>
    <t>FASADERSKI  RADOVI</t>
  </si>
  <si>
    <t>RAZNI ZANATSKI  RADOVI</t>
  </si>
  <si>
    <t>02-EL ELEKTROENERGETSKE INSTALACIJE</t>
  </si>
  <si>
    <t>02-M MAŠINSKI RADOVI</t>
  </si>
  <si>
    <t>02-HT INSTALACIJA VODOVODA I KANALIZACIJE</t>
  </si>
  <si>
    <t>02-PP PROTIVPOŽARNA ZAŠTITA</t>
  </si>
  <si>
    <t>02- L LIFT</t>
  </si>
  <si>
    <t>UKUPNO 02-PP PROTIVPOŽARNA ZAŠTITA</t>
  </si>
  <si>
    <t>UKUPNO 02-L LIFT</t>
  </si>
  <si>
    <t>Isporuka ,transport u postavka PNK -200 /regala perforirani pocinkovani nosač+</t>
  </si>
  <si>
    <t>porub  dužine L=2m sa nosačima.</t>
  </si>
  <si>
    <t>Zajednički radovi jaka struja</t>
  </si>
  <si>
    <t>Pripremno završni radovi</t>
  </si>
  <si>
    <t>SLABA STRUJA</t>
  </si>
  <si>
    <t>RTV instalacije</t>
  </si>
  <si>
    <t>Protivpožarna signalizacija</t>
  </si>
  <si>
    <t>Računarsko-telefonska mreža i CCTV</t>
  </si>
  <si>
    <t>CCTV - video nadzora</t>
  </si>
  <si>
    <t>Zajednički radovi  slaba struja</t>
  </si>
  <si>
    <t>UKUPNO 02-EL ELEKTROENERGETSKE INSTALACIJE</t>
  </si>
  <si>
    <t>UKUPNO 02-M MAŠINSKI RADOVI</t>
  </si>
  <si>
    <t>1.1.1.</t>
  </si>
  <si>
    <t>UKUPNO 1. KLIMATIZACIJA</t>
  </si>
  <si>
    <t>UKUPNO 2. ELEKTRIČNO GREJANJE</t>
  </si>
  <si>
    <t>UKUPNO 3. VENTILACIJA</t>
  </si>
  <si>
    <t>UKUPNO 4. KOMPRIMOVANI VAZDUH</t>
  </si>
  <si>
    <t>UKUPNO 5. BOJENJE I IZOLACIJA</t>
  </si>
  <si>
    <t>UKUPNO 6. GRAĐEVINSKI RADOVI</t>
  </si>
  <si>
    <t>UKUPNO 7. PRIPREMNI I ZAVRŠNI RADOVI</t>
  </si>
  <si>
    <t>VIK OPŠTI DEO</t>
  </si>
  <si>
    <t>Zemljani radovi</t>
  </si>
  <si>
    <t>Vodovod</t>
  </si>
  <si>
    <t>Kanalizacija</t>
  </si>
  <si>
    <t>Sanitarni uređaji</t>
  </si>
  <si>
    <t>Monterski radovi</t>
  </si>
  <si>
    <t>Ostali radovi</t>
  </si>
  <si>
    <t>UKUPNO 02-HT INSTALACIJA VODOVODA I KANALIZACIJE</t>
  </si>
  <si>
    <t>Plaća se paušalno</t>
  </si>
  <si>
    <t>termoizolacijom. Objekat je dimenzija 8.6x25.50 m 
sa drvenom krovnom konstrukcijom koja je pokrivena betonskim crepom</t>
  </si>
  <si>
    <r>
      <t>Plaća se po m</t>
    </r>
    <r>
      <rPr>
        <vertAlign val="superscript"/>
        <sz val="10"/>
        <rFont val="Arial"/>
        <family val="2"/>
      </rPr>
      <t>3</t>
    </r>
    <r>
      <rPr>
        <sz val="10"/>
        <rFont val="Arial"/>
        <family val="2"/>
      </rPr>
      <t>.</t>
    </r>
  </si>
  <si>
    <r>
      <t>Obračun po m</t>
    </r>
    <r>
      <rPr>
        <vertAlign val="superscript"/>
        <sz val="10"/>
        <rFont val="Arial"/>
        <family val="2"/>
      </rPr>
      <t>3</t>
    </r>
    <r>
      <rPr>
        <sz val="10"/>
        <rFont val="Arial"/>
        <family val="2"/>
      </rPr>
      <t>.</t>
    </r>
  </si>
  <si>
    <t>1. RUŠENJA  UKUPNO</t>
  </si>
  <si>
    <t>20 cm i odvozom na gradsku deponiju na udaljenosti do 5 km.</t>
  </si>
  <si>
    <r>
      <t>Plaća se po m</t>
    </r>
    <r>
      <rPr>
        <vertAlign val="superscript"/>
        <sz val="10"/>
        <rFont val="Arial"/>
        <family val="2"/>
      </rPr>
      <t>2</t>
    </r>
  </si>
  <si>
    <r>
      <t>m</t>
    </r>
    <r>
      <rPr>
        <vertAlign val="superscript"/>
        <sz val="10"/>
        <rFont val="Arial"/>
        <family val="2"/>
      </rPr>
      <t>2</t>
    </r>
  </si>
  <si>
    <t>3.9.</t>
  </si>
  <si>
    <t>3.10.</t>
  </si>
  <si>
    <t>3.11.</t>
  </si>
  <si>
    <t>3.12.</t>
  </si>
  <si>
    <t>3.13.</t>
  </si>
  <si>
    <t>3.14.</t>
  </si>
  <si>
    <t>3.15.</t>
  </si>
  <si>
    <t>3.16.</t>
  </si>
  <si>
    <t xml:space="preserve">UKUPNO 3. ZIDARSKI  RADOVI </t>
  </si>
  <si>
    <t xml:space="preserve">UKUPNO 2. ZEMLJANI  RADOVI </t>
  </si>
  <si>
    <r>
      <t xml:space="preserve"> Obračun po m</t>
    </r>
    <r>
      <rPr>
        <vertAlign val="superscript"/>
        <sz val="10"/>
        <rFont val="Arial"/>
        <family val="2"/>
      </rPr>
      <t>3</t>
    </r>
    <r>
      <rPr>
        <sz val="10"/>
        <rFont val="Arial"/>
        <family val="2"/>
      </rPr>
      <t>.</t>
    </r>
  </si>
  <si>
    <r>
      <t>Obračun po m</t>
    </r>
    <r>
      <rPr>
        <vertAlign val="superscript"/>
        <sz val="10"/>
        <rFont val="Arial"/>
        <family val="2"/>
      </rPr>
      <t>3</t>
    </r>
    <r>
      <rPr>
        <sz val="10"/>
        <rFont val="Arial"/>
        <family val="2"/>
      </rPr>
      <t xml:space="preserve"> u samoniklom stanju</t>
    </r>
  </si>
  <si>
    <t>Zidanje fasadnih zidova tipa sendvič.Unutrašnji zid</t>
  </si>
  <si>
    <t xml:space="preserve">zid i  PVC folije uz opeku.Vezu AB zida i sa punom </t>
  </si>
  <si>
    <r>
      <t>Plaća se po m</t>
    </r>
    <r>
      <rPr>
        <vertAlign val="superscript"/>
        <sz val="10"/>
        <rFont val="Arial"/>
        <family val="2"/>
      </rPr>
      <t>3</t>
    </r>
    <r>
      <rPr>
        <sz val="10"/>
        <rFont val="Arial"/>
        <family val="2"/>
      </rPr>
      <t xml:space="preserve"> komplet po opisu</t>
    </r>
  </si>
  <si>
    <r>
      <t>Plaća se po m</t>
    </r>
    <r>
      <rPr>
        <vertAlign val="superscript"/>
        <sz val="10"/>
        <rFont val="Arial"/>
        <family val="2"/>
      </rPr>
      <t>2</t>
    </r>
    <r>
      <rPr>
        <sz val="10"/>
        <rFont val="Arial"/>
        <family val="2"/>
      </rPr>
      <t xml:space="preserve"> komplet  po opisu</t>
    </r>
  </si>
  <si>
    <r>
      <t>Plaća se po m</t>
    </r>
    <r>
      <rPr>
        <vertAlign val="superscript"/>
        <sz val="10"/>
        <rFont val="Arial"/>
        <family val="2"/>
      </rPr>
      <t>1</t>
    </r>
    <r>
      <rPr>
        <sz val="10"/>
        <rFont val="Arial"/>
        <family val="2"/>
      </rPr>
      <t xml:space="preserve"> ozidanog kanala komplet po opisu</t>
    </r>
  </si>
  <si>
    <t>UKUPNO 4. BETONSKI I ARMIRANO- BETONSKI RADOVI</t>
  </si>
  <si>
    <t>za natur beton.</t>
  </si>
  <si>
    <r>
      <t>Obračun po m</t>
    </r>
    <r>
      <rPr>
        <vertAlign val="superscript"/>
        <sz val="10"/>
        <rFont val="Arial"/>
        <family val="2"/>
      </rPr>
      <t>3</t>
    </r>
    <r>
      <rPr>
        <sz val="10"/>
        <rFont val="Arial"/>
        <family val="2"/>
      </rPr>
      <t xml:space="preserve"> komplet po opisu</t>
    </r>
  </si>
  <si>
    <r>
      <t>Obračun po m</t>
    </r>
    <r>
      <rPr>
        <vertAlign val="superscript"/>
        <sz val="10"/>
        <rFont val="Arial"/>
        <family val="2"/>
      </rPr>
      <t>2</t>
    </r>
  </si>
  <si>
    <t>Izrada podloge za drenažnu cev od nearmiranog</t>
  </si>
  <si>
    <t>betona MB 20 debljine d=10cm</t>
  </si>
  <si>
    <t>UKUPNO 5. ARMIRAČKI RADOVI</t>
  </si>
  <si>
    <t>6.3.</t>
  </si>
  <si>
    <t>UKUPNO 6. TESARSKI RADOVI</t>
  </si>
  <si>
    <t>Svi vidni delovi su obrađeni. Konstrukciju izvesti prema statičkom proračunu.</t>
  </si>
  <si>
    <t>ma opisu,Krov je četvorovodan,streha širine 132 cm.</t>
  </si>
  <si>
    <r>
      <t>Obračun po m</t>
    </r>
    <r>
      <rPr>
        <vertAlign val="superscript"/>
        <sz val="10"/>
        <rFont val="Arial"/>
        <family val="2"/>
      </rPr>
      <t>2</t>
    </r>
    <r>
      <rPr>
        <sz val="10"/>
        <rFont val="Arial"/>
        <family val="2"/>
      </rPr>
      <t xml:space="preserve"> kose površine krova u svemu prema</t>
    </r>
  </si>
  <si>
    <t>7.2.</t>
  </si>
  <si>
    <t>UKUPNO 7. POKRIVAČKI RADOVI</t>
  </si>
  <si>
    <r>
      <t>Obračun po m</t>
    </r>
    <r>
      <rPr>
        <vertAlign val="superscript"/>
        <sz val="10"/>
        <rFont val="Arial"/>
        <family val="2"/>
      </rPr>
      <t>2</t>
    </r>
    <r>
      <rPr>
        <sz val="10"/>
        <rFont val="Arial"/>
        <family val="2"/>
      </rPr>
      <t xml:space="preserve"> kose površine</t>
    </r>
  </si>
  <si>
    <t>puta.Konstrukciju izvesti prema projektu detalja čelika.</t>
  </si>
  <si>
    <t>UKUPNO 8. ČELIČNA KONSTRUKCIJA</t>
  </si>
  <si>
    <t>9.8.</t>
  </si>
  <si>
    <t>9.9.</t>
  </si>
  <si>
    <t>9.10.</t>
  </si>
  <si>
    <t>9.11.</t>
  </si>
  <si>
    <t>9.12.</t>
  </si>
  <si>
    <t>9.13.</t>
  </si>
  <si>
    <t>9.14.</t>
  </si>
  <si>
    <t>9.15.</t>
  </si>
  <si>
    <t>9.16.</t>
  </si>
  <si>
    <t>UKUPNO 9. IZOLATERSKI RADOVI</t>
  </si>
  <si>
    <t>pflex" sa ojačanjem holkera h=10 cm 
i obrada svih prodora.</t>
  </si>
  <si>
    <t>je u sledećim slojevima:</t>
  </si>
  <si>
    <t>vetrobrana, preko potpuno</t>
  </si>
  <si>
    <t>suve i čiste površine naneti dva sloja ''Hidrostopelas -</t>
  </si>
  <si>
    <r>
      <t>Obračun po m</t>
    </r>
    <r>
      <rPr>
        <vertAlign val="superscript"/>
        <sz val="10"/>
        <rFont val="Arial"/>
        <family val="2"/>
      </rPr>
      <t>2</t>
    </r>
    <r>
      <rPr>
        <sz val="10"/>
        <rFont val="Arial"/>
        <family val="2"/>
      </rPr>
      <t xml:space="preserve"> komplet po opisu.</t>
    </r>
  </si>
  <si>
    <t>postavljanjem mrežice i gletovanjem. Konstrukcija se sastoji od drvenih štafni 8/5 cm postavljenih u pravcu prizanja zida i grede i poprečno na svakih 60 cm.</t>
  </si>
  <si>
    <t>Nabavka materijala i ugradnja termoizolacije potkrovlja</t>
  </si>
  <si>
    <t>fasadnog zida sa tvrdo presovanom kamenom vunom, D=8 cm</t>
  </si>
  <si>
    <t>UKUPNO 10. STOLARSKI RADOVI</t>
  </si>
  <si>
    <t>bajc u tonu fasadne obloge PARKLEX ozn AMBAR.</t>
  </si>
  <si>
    <t>limom d=1mm.</t>
  </si>
  <si>
    <t xml:space="preserve">između dva krila prema </t>
  </si>
  <si>
    <t>eka.Građa mora biti predhodno tretirana dubinskim ek-</t>
  </si>
  <si>
    <t>cijaner zastora  ( metalik sivi ton) koji se montira</t>
  </si>
  <si>
    <t>termoizolacionim staklom 4+12+4mm, od kojih je je -</t>
  </si>
  <si>
    <t>cijaner zastora  ( metelik sivi ton) koji se montira</t>
  </si>
  <si>
    <t>po pravilima ovakve montaže.</t>
  </si>
  <si>
    <t xml:space="preserve">Montažu vrata izvesti u suvom postupku u svemu  </t>
  </si>
  <si>
    <t>višeslojnog laminata borove građe I klase radijalnog pres-</t>
  </si>
  <si>
    <t xml:space="preserve">Izradjena  su od </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</si>
  <si>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</si>
  <si>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</si>
  <si>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</si>
  <si>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</si>
  <si>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</si>
  <si>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</si>
  <si>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</si>
  <si>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</si>
  <si>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</si>
  <si>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</si>
  <si>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</si>
  <si>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</si>
  <si>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</si>
  <si>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</si>
  <si>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</si>
  <si>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</si>
  <si>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</si>
  <si>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</si>
  <si>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</si>
  <si>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</si>
  <si>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</si>
  <si>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</si>
  <si>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</si>
  <si>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</si>
  <si>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</si>
  <si>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UKUPNO 11. BRAVARSKI  RADOVI</t>
  </si>
  <si>
    <t>pos  1    dim    81/220cm</t>
  </si>
  <si>
    <t>pos  3b    dim    101/220cm</t>
  </si>
  <si>
    <t>Nabavka,izrada i ugradnja jednokrilnih vrata od 
petokomornog eloksiranog profila RAL 9006 Zastakljivanje se vrši termopan staklom 4+12+4 mm stim da je jedno krilo sa unutrašnje strane peskirano.</t>
  </si>
  <si>
    <t>Krilo je snabdeveno propisnim okovom za otvaranje i bravom za zaključavanje.</t>
  </si>
  <si>
    <t>bravarije.</t>
  </si>
  <si>
    <t>pos 3a     dim     101/220cm</t>
  </si>
  <si>
    <t>pos 4      dim    110/220cm</t>
  </si>
  <si>
    <t>pos  23   dim 380/117cm</t>
  </si>
  <si>
    <t>pos  24   dim 1295/170cm</t>
  </si>
  <si>
    <t>pos  25   dim 602/170cm</t>
  </si>
  <si>
    <t>dim=135/117 I otvara se oko vertikalne</t>
  </si>
  <si>
    <t>pos  22   dim 135/117cm</t>
  </si>
  <si>
    <t>pos  21   dim 125/117cm</t>
  </si>
  <si>
    <t>pos  17   dim 450/117cm</t>
  </si>
  <si>
    <t>pos  18   dim 446/117cm</t>
  </si>
  <si>
    <t>pos  19   dim 361/117cm četvorokrilni</t>
  </si>
  <si>
    <t>pos  26   dim 361/125cm četvorokrilni</t>
  </si>
  <si>
    <t>pos  16   dim 450/117cm</t>
  </si>
  <si>
    <t>pos  20   dim 450/117cm četvorokrilni</t>
  </si>
  <si>
    <t>pos  15   dim 245/117cm</t>
  </si>
  <si>
    <t>pos  27   dim 160/815cm</t>
  </si>
  <si>
    <t xml:space="preserve">detaljima proizvođaca, sa obezbeđivanjem </t>
  </si>
  <si>
    <t>pos  30   dim 815/622cm</t>
  </si>
  <si>
    <t>pos  32   dim 300/220+214.5/220 cm</t>
  </si>
  <si>
    <t>pos 33   dim 101/220cm</t>
  </si>
  <si>
    <t>pos S1   dim 135/95cm</t>
  </si>
  <si>
    <t xml:space="preserve">pos   S3  </t>
  </si>
  <si>
    <t xml:space="preserve">pos S2  </t>
  </si>
  <si>
    <t>pos S4   dim 304/110cm</t>
  </si>
  <si>
    <t>pos S5   dim 619/110cm</t>
  </si>
  <si>
    <t>PP bravom za zatvaranje u tri tačke,  sa mehanizmom</t>
  </si>
  <si>
    <t>11.37.</t>
  </si>
  <si>
    <t xml:space="preserve">Vrata su po celom obimu zaštićena </t>
  </si>
  <si>
    <t>rozetna  I cilinder.</t>
  </si>
  <si>
    <t>Vrata su snabdevena prohromskim  šarkama</t>
  </si>
  <si>
    <t>zastakljeno sigurnosnim staklom d=1cm.</t>
  </si>
  <si>
    <t>pos  P4    dim  216/220cm</t>
  </si>
  <si>
    <t>Nabavka I ugradnja  penjalica za izlaz na krov  od  prohromskih profila „P“ oblika  - koji se postavljaju na zid lifta i pristup na njih se vrši sa severne krovne terase.Penjalice su od kutijastog profila 30/30/2mm pričvršćene za vertikalni nosač od istog materijala . Razmak izmeću vertikala je 60cm a izveđu penjalica 40cm. Konstrukciju ankerovati u zid.Visina  konstrukcije sa penjalicama je 2.5m. Obračun po kom</t>
  </si>
  <si>
    <t>12.4.</t>
  </si>
  <si>
    <t>12.5.</t>
  </si>
  <si>
    <t>12.6.</t>
  </si>
  <si>
    <t>12.7.</t>
  </si>
  <si>
    <t>12.8.</t>
  </si>
  <si>
    <t>12.9.</t>
  </si>
  <si>
    <t>12.10.</t>
  </si>
  <si>
    <t>12.11.</t>
  </si>
  <si>
    <t>12.12.</t>
  </si>
  <si>
    <t>UKUPNO 12. LIMARSKI  RADOVI</t>
  </si>
  <si>
    <t>cenom, i nosači od pobakrenih traka 25x5 mm.</t>
  </si>
  <si>
    <r>
      <t>Obračun po m</t>
    </r>
    <r>
      <rPr>
        <vertAlign val="superscript"/>
        <sz val="10"/>
        <rFont val="Arial"/>
        <family val="2"/>
      </rPr>
      <t>1</t>
    </r>
  </si>
  <si>
    <r>
      <t>Plaća se po m</t>
    </r>
    <r>
      <rPr>
        <vertAlign val="superscript"/>
        <sz val="10"/>
        <rFont val="Arial"/>
        <family val="2"/>
      </rPr>
      <t>1</t>
    </r>
    <r>
      <rPr>
        <sz val="10"/>
        <rFont val="Arial"/>
        <family val="2"/>
      </rPr>
      <t xml:space="preserve"> komplet po opisu</t>
    </r>
  </si>
  <si>
    <t>ležećih oluka od bakarnog lima d=0.6 mm  R.Š 90cm,16/118</t>
  </si>
  <si>
    <t>visećih oluka od bakarnog lima d=0.6 mm dim 14/11cm. Rš 40cm</t>
  </si>
  <si>
    <t>visećih oluka od bakarnog lima d=0.6 mm,  Ø 6cm koji pove-</t>
  </si>
  <si>
    <t>ka od bakarnog lima d= 0.6 mm.Spojni materijal je obu-</t>
  </si>
  <si>
    <t>hvaćen cenom,kao I obujmice od pobakrene trake 25x5 mm.</t>
  </si>
  <si>
    <t>Oluk je preseka  Ø14cm</t>
  </si>
  <si>
    <t xml:space="preserve">od prohromskog lima d=1 mm . Spojni materijal je </t>
  </si>
  <si>
    <t>obuhvaćen  cenom,kao I obujmice od proh profila.</t>
  </si>
  <si>
    <t>karnog lima d=0.6 mm .Spojni materijal je obuhvaćen cenom.</t>
  </si>
  <si>
    <t>od prohromskog lima. Spojni materijal je obuhvaćen</t>
  </si>
  <si>
    <t>preko maske oluka kao razdelnica između parklexa i</t>
  </si>
  <si>
    <t>bakarnog lima.RŠ lima 15cm lim d=0.6 mm.</t>
  </si>
  <si>
    <t>Nabavka materijala i  izrada opšivke od prohrom.lima d=1 mm</t>
  </si>
  <si>
    <t>visine h=25cm.Snegobrane uraditi od traka</t>
  </si>
  <si>
    <t>pobakrenog lima d=1 mm.</t>
  </si>
  <si>
    <t>ventilacija od bakarnog lima d=0.6 mm. RŠ 33cm.</t>
  </si>
  <si>
    <t>UKUPNO 13. PODOPOLAGAČKI  RADOVI</t>
  </si>
  <si>
    <t>Nabavka materijala i izrada livenog  antistatik poda d=1.5- 2.5mm, neklizajući, vodootporan, otporan na habanje koji može da izdrži temperaturu od 28ºC, u sivoj boji (prema tonu sokle od keramike, sa umetnutim zrncima bež i tonu sedefa – u svemu po izboru projektanta) je završna  obrada poda svih preostalih prostorija u suterenu. Pripremiti podlogu čvrstu i ravnu sa odstupanjem do 2 mm mereno pravom letvom dužine 3 m da bude čista, bez skramica i premaza, bez prašine, po potrebi oprati vodom pod velikim pritiskom i osušiti. Prostorije prilikom izrade moraju da budu čiste i zatvorene. Plaća se  po m2, komplet po opisu.</t>
  </si>
  <si>
    <t>Nabavka materijala i izrada livenog poda d=5 mm sa visokom hemiskom otpornošću, neklizajući, vodootporan, otporan na habanje .koji može da izdrži temperaturu od 28ºC, u sivoj boji (prema tonu sokle od keramike, sa umetrnutim zrncima bež i tonu sedefa – u svemu po izboru projektanta) završna je obrada  svih internih prostorija laboratorija hemije i biologije .Pripremiti podlogu čvstu i ravnu, sa odstupanjem do 2 mm  mereno pravom letvom dužine 3 m pripremiti da bude čista,bez skramica i premaza, bez prašine, po potrebi oprati vodom pod velikim pritiskom i osušiti. Prostorije prilikom izrade poda moraju da budu čiste i zatvorene.Plaća se po m2, komplet po opisu.</t>
  </si>
  <si>
    <r>
      <t>Nabavka materijala i izrada livenog  poda d=5 mm, neklizajući, vodootporan, otporan na habanje,koji može da izdrži temperaturu od 28ºC,  u sivoj boji (prema tonu sokle od keramike, sa umetrnutim zrncima bež i tonu sedefa – u svemu po izboru projektanta) završna je obrada  svih internih prostorija laboratorija hemije i biologije .Pripremiti podlogu čvstu i ravnu, sa odstupanjem do 2 mm  mereno pravom letvom dužine 3 m pripremiti da bude čista,bez skramica i premaza, bez prašine, po potrebi oprati vodom pod velikim pritiskom i osušiti. Prostorije prilikom izrade poda moraju da budu čiste i zatvorene. Plaća se  po m</t>
    </r>
    <r>
      <rPr>
        <vertAlign val="superscript"/>
        <sz val="10"/>
        <rFont val="Arial"/>
        <family val="2"/>
      </rPr>
      <t>2</t>
    </r>
    <r>
      <rPr>
        <sz val="10"/>
        <rFont val="Arial"/>
        <family val="2"/>
      </rPr>
      <t>, komplet po opisu.</t>
    </r>
  </si>
  <si>
    <t>UKUPNO 14. KERAMIČARSKI  RADOVI</t>
  </si>
  <si>
    <t xml:space="preserve">ulaza, krovnih terasa, spoljnjeg stepeništa,vetrobrana </t>
  </si>
  <si>
    <t>UKUPNO 15. KAMENOREZAČKI  RADOVI</t>
  </si>
  <si>
    <r>
      <t>Plaća se po m</t>
    </r>
    <r>
      <rPr>
        <vertAlign val="superscript"/>
        <sz val="10"/>
        <rFont val="Arial"/>
        <family val="2"/>
      </rPr>
      <t>2</t>
    </r>
    <r>
      <rPr>
        <sz val="10"/>
        <rFont val="Arial"/>
        <family val="2"/>
      </rPr>
      <t xml:space="preserve"> komplet po opisu</t>
    </r>
  </si>
  <si>
    <t>od  granitnih ploča d=3cm. glatke obrade u tonu elok.al.</t>
  </si>
  <si>
    <t xml:space="preserve">bez fuga ,u sloju cementnog maltera 1:3 ukupno </t>
  </si>
  <si>
    <t xml:space="preserve">debljine  d=3cm .Fugovanje izvesti </t>
  </si>
  <si>
    <t>kao okapnicom sa donje strane ploče, širine 20 cm.</t>
  </si>
  <si>
    <t>bravarije RAL 9006 sa oborenom ivicom I fugom</t>
  </si>
  <si>
    <t>kao okapnicom sa donje strane ploče. Ploče postaviti u cementnom malteru i sa sidrima 3 na 1 ml.Ploča mora imati nagib od 5% na spoljnu stranu fasade.</t>
  </si>
  <si>
    <t>Izrada i montaža okapnica na kamenoj oblozi na fasadi</t>
  </si>
  <si>
    <t>sa prepustom od 3cm, ton tip „Mathios stone“. Ploče postaviti u cementnom malteru i sa sidrima 3 na 1 ml.Ploča mora imati nagib od 5% na spoljnu stranu fasade.</t>
  </si>
  <si>
    <t>16.5.</t>
  </si>
  <si>
    <t>UKUPNO 16. MOLERSKO - FARBARSKI  RADOVI</t>
  </si>
  <si>
    <r>
      <t>Plaća se po m</t>
    </r>
    <r>
      <rPr>
        <vertAlign val="superscript"/>
        <sz val="10"/>
        <rFont val="Arial"/>
        <family val="2"/>
      </rPr>
      <t xml:space="preserve">2 </t>
    </r>
    <r>
      <rPr>
        <sz val="10"/>
        <rFont val="Arial"/>
        <family val="2"/>
      </rPr>
      <t>komplet po opisu</t>
    </r>
  </si>
  <si>
    <r>
      <t>Nabavka materijala i izrada samoperive fasade tipa „Baumit“ ozn. Fein u tonu 3009 ili sl koja se nanosi preko malterisanih  površina.Obračun po m</t>
    </r>
    <r>
      <rPr>
        <vertAlign val="superscript"/>
        <sz val="10"/>
        <rFont val="Arial"/>
        <family val="2"/>
      </rPr>
      <t>2</t>
    </r>
    <r>
      <rPr>
        <sz val="10"/>
        <rFont val="Arial"/>
        <family val="2"/>
      </rPr>
      <t>.</t>
    </r>
  </si>
  <si>
    <t>UKUPNO 17. FASADERSKI  RADOVI</t>
  </si>
  <si>
    <t>18.</t>
  </si>
  <si>
    <r>
      <t>Nabavka materijala i  uradnja kulije plasta na suterenskim zidovima. Obračun po m</t>
    </r>
    <r>
      <rPr>
        <vertAlign val="superscript"/>
        <sz val="10"/>
        <rFont val="Arial"/>
        <family val="2"/>
      </rPr>
      <t>2</t>
    </r>
  </si>
  <si>
    <t>18.1.</t>
  </si>
  <si>
    <t>18.2.</t>
  </si>
  <si>
    <t>18.3.</t>
  </si>
  <si>
    <t>18.4.</t>
  </si>
  <si>
    <t>18.5.</t>
  </si>
  <si>
    <t>18.6.</t>
  </si>
  <si>
    <t>18.7.</t>
  </si>
  <si>
    <t>UKUPNO 18. RAZNI  ZANATSKI  RADOVI</t>
  </si>
  <si>
    <t>Nabavka I materijala  I ugradnja  slemenom delu krova  pobakreni nosači koji nose čel. profil dim. 60.60.4mm za bezbednost pri intervencijama na krovu.NosačI  su  zavareni za  čeličnu slemenjaču na međusobnom rastojanju od oko 1.4m.Za nosače je zavarena horizontalna cev celom dužinom slemena . Obračun po mI</t>
  </si>
  <si>
    <r>
      <t>Nabavka materijala i zidanje zida od staklenih prizmi dim 19/19. Obračun po m</t>
    </r>
    <r>
      <rPr>
        <vertAlign val="superscript"/>
        <sz val="10"/>
        <rFont val="Arial"/>
        <family val="2"/>
      </rPr>
      <t>2</t>
    </r>
  </si>
  <si>
    <t>1.1.2.</t>
  </si>
  <si>
    <t>1.1.3.</t>
  </si>
  <si>
    <t>1.1.4.</t>
  </si>
  <si>
    <t>1.1.5.</t>
  </si>
  <si>
    <t>1.1.6.</t>
  </si>
  <si>
    <t>1.1.7.</t>
  </si>
  <si>
    <t>1.1.8.</t>
  </si>
  <si>
    <t>1.1.9.</t>
  </si>
  <si>
    <t>1.1.10.</t>
  </si>
  <si>
    <t>1.1.11.</t>
  </si>
  <si>
    <t>1.1.13.</t>
  </si>
  <si>
    <t>1.1.12.</t>
  </si>
  <si>
    <t>1.1.14.</t>
  </si>
  <si>
    <t>1.1.15.</t>
  </si>
  <si>
    <t>1.1.16.</t>
  </si>
  <si>
    <t>1.1.17.</t>
  </si>
  <si>
    <t>1.1.18.</t>
  </si>
  <si>
    <t>1.1.19.</t>
  </si>
  <si>
    <t>1.1.20.</t>
  </si>
  <si>
    <t>1.1.21.</t>
  </si>
  <si>
    <t>1.1.22.</t>
  </si>
  <si>
    <t xml:space="preserve"> -1 komplet( ispravljačka jedinica 230/50Hz/24VDC,5A/baterija NiCd24V/6Ah)metalno kućište</t>
  </si>
  <si>
    <t>postavljanjem table na zid i svim unutrašnjim vezama. Po izradi veze ispitati na ispravnost. Na tabli propisno</t>
  </si>
  <si>
    <t>El. ORMANI I TABLE</t>
  </si>
  <si>
    <t>UKUPNO 1.1. El. ORMANI I TABLE</t>
  </si>
  <si>
    <t>NAPOJNI KABLOVI I MONTAŽNI MATERIJAL</t>
  </si>
  <si>
    <t>INSTALACIJA PRIKLJUČNICA I POVEZIVANJE ELEKTRO POTROŠAČA</t>
  </si>
  <si>
    <t>INSTALACIJA OSVETLJENJA</t>
  </si>
  <si>
    <t xml:space="preserve">Komplet atestirana svetiljka -pre naručivanja tražiti </t>
  </si>
  <si>
    <t>INSTALACIJA IZJEDNAČENJA POTENCIJALA</t>
  </si>
  <si>
    <t>visilica max spuštanje 1,2m od plafona proizvođač izvora Philips</t>
  </si>
  <si>
    <t xml:space="preserve">Modularni mehanizam osvetljeni taster prekidač </t>
  </si>
  <si>
    <t xml:space="preserve">  N2XH -Y 1x50mm2  za prespajanje regala u delu trase sa komplet opremom za spajanje prema detalju.</t>
  </si>
  <si>
    <t>elementima</t>
  </si>
  <si>
    <t>za elektroinstalacije jake struje</t>
  </si>
  <si>
    <t>1.2.1.</t>
  </si>
  <si>
    <t>1.2.2.</t>
  </si>
  <si>
    <t>1.2.3.</t>
  </si>
  <si>
    <t>1.2.4.</t>
  </si>
  <si>
    <t>1.2.5.</t>
  </si>
  <si>
    <t>1.2.6.</t>
  </si>
  <si>
    <t>1.2.7.</t>
  </si>
  <si>
    <t>1.2.8.</t>
  </si>
  <si>
    <t>1.2.9.</t>
  </si>
  <si>
    <t>1.2.10.</t>
  </si>
  <si>
    <t>1.2.11.</t>
  </si>
  <si>
    <t>1.2.12.</t>
  </si>
  <si>
    <t>UKUPNO 1.2. NAPOJNI KABLOVI I MONTAŽNI MATERIJAL</t>
  </si>
  <si>
    <t>1.3.1.</t>
  </si>
  <si>
    <t>1.3.2.</t>
  </si>
  <si>
    <t>1.3.3.</t>
  </si>
  <si>
    <t>1.3.4.</t>
  </si>
  <si>
    <t>1.3.5.</t>
  </si>
  <si>
    <t>UKUPNO 1.3. INSTALACIJA EL.PRIKLJUČNICA I POVEZIVANJE EL. POTROŠAČA</t>
  </si>
  <si>
    <t>1.4.1.</t>
  </si>
  <si>
    <t>1.4.2.</t>
  </si>
  <si>
    <t>1.4.3.</t>
  </si>
  <si>
    <t>1.4.4.</t>
  </si>
  <si>
    <t>1.4.5.</t>
  </si>
  <si>
    <t>1.4.6.</t>
  </si>
  <si>
    <t>1.4.7.</t>
  </si>
  <si>
    <t>1.4.8.</t>
  </si>
  <si>
    <t>1.4.9.</t>
  </si>
  <si>
    <t>1.4.10.</t>
  </si>
  <si>
    <t>1.4.11.</t>
  </si>
  <si>
    <t>1.4.12.</t>
  </si>
  <si>
    <t>1.4.13.</t>
  </si>
  <si>
    <t>1.4.14.</t>
  </si>
  <si>
    <t>1.4.15.</t>
  </si>
  <si>
    <t>1.4.16.</t>
  </si>
  <si>
    <t>UKUPNO 1.4. INSTALACIJA OSVETLJENJA I RASVETE</t>
  </si>
  <si>
    <t>1.5.1.</t>
  </si>
  <si>
    <t>1.5.2.</t>
  </si>
  <si>
    <t>1.5.3.</t>
  </si>
  <si>
    <t>1.5.4.</t>
  </si>
  <si>
    <t>1.5.5.</t>
  </si>
  <si>
    <t>1.5.6.</t>
  </si>
  <si>
    <t>1.5.7.</t>
  </si>
  <si>
    <t>1.5.8.</t>
  </si>
  <si>
    <t>1.5.9.</t>
  </si>
  <si>
    <t>1.5.10.</t>
  </si>
  <si>
    <t>UKUPNO 1.5. INSTALACIJA IZJEDNAČENJA POTENCIJALA</t>
  </si>
  <si>
    <t>1.6.1.</t>
  </si>
  <si>
    <t>1.6.2.</t>
  </si>
  <si>
    <t>1.6.3.</t>
  </si>
  <si>
    <t>1.6.4.</t>
  </si>
  <si>
    <t>1.6.5.</t>
  </si>
  <si>
    <t>UKUPNO 1.6. ZAJEDNIČKI RADOVI JAKA STRUJA</t>
  </si>
  <si>
    <t>1.7.</t>
  </si>
  <si>
    <t>1.7.1.</t>
  </si>
  <si>
    <t>1.7.2.</t>
  </si>
  <si>
    <t>1.7.3.</t>
  </si>
  <si>
    <t>UKUPNO 1.7. PRIPREMNO-ZAVRŠNI RADOVO</t>
  </si>
  <si>
    <t>UKUPNO 2. GROMOBRANSKA INSTALACIJA</t>
  </si>
  <si>
    <t>3. SLABA STRUJA</t>
  </si>
  <si>
    <t>3.1.1.</t>
  </si>
  <si>
    <t>3.1.2.</t>
  </si>
  <si>
    <t>3.1.3.</t>
  </si>
  <si>
    <t>3.1.4.</t>
  </si>
  <si>
    <t>3.1.5.</t>
  </si>
  <si>
    <t>3.1.6.</t>
  </si>
  <si>
    <t>3.1.7.</t>
  </si>
  <si>
    <t>3.1.8.</t>
  </si>
  <si>
    <t>3.1.9.</t>
  </si>
  <si>
    <t>3.1.10.</t>
  </si>
  <si>
    <t>UKUPNO 3.1. RAČUNARSKO-TELEFONSKA MREŽA CCTV</t>
  </si>
  <si>
    <t xml:space="preserve">PREDMER RTV INSTALACIJE  </t>
  </si>
  <si>
    <t>Orman uzemljiti na šip.i povezati dovodne  sa isporukom  i vezom katodne zaštite PRC-Px3(schineider ili sl.)</t>
  </si>
  <si>
    <t>3.2.1.</t>
  </si>
  <si>
    <t>3.2.3.</t>
  </si>
  <si>
    <t>3.2.4.</t>
  </si>
  <si>
    <t>UKUPNO 3.2. RTV INSTALACIJE</t>
  </si>
  <si>
    <t>3.3.1.</t>
  </si>
  <si>
    <t>3.3.2.</t>
  </si>
  <si>
    <t>UKUPNO 3.3. CCTV - VIDEO NADZORA</t>
  </si>
  <si>
    <t xml:space="preserve"> -Širokopojasni pojačivač sa regulaciom 20dB sa ispravljačem kom1.</t>
  </si>
  <si>
    <t>3.4.1.</t>
  </si>
  <si>
    <t>3.4.2.</t>
  </si>
  <si>
    <t>3.4.3.</t>
  </si>
  <si>
    <t>3.4.5.</t>
  </si>
  <si>
    <t>3.4.6.</t>
  </si>
  <si>
    <t>3.4.7.</t>
  </si>
  <si>
    <t>3.4.8.</t>
  </si>
  <si>
    <t>3.4.4.</t>
  </si>
  <si>
    <t>UKUPNO 3.4. PROTIVPOŽARNA SIGNALIZACIJA</t>
  </si>
  <si>
    <t>sa sledećom opremom:sl.tipu "Nittan protokol" ili "ESSER" ili „COOPER”</t>
  </si>
  <si>
    <t>3.5.1.</t>
  </si>
  <si>
    <t>3.5.2.</t>
  </si>
  <si>
    <t>3.5.3.</t>
  </si>
  <si>
    <t>3.5.4.</t>
  </si>
  <si>
    <t>UKUPNO 3.5. ZAJEDNIČKI RADOVI SLABA STRUJA</t>
  </si>
  <si>
    <t>UKUPNO 1. ELEKTROINSTALACIJE JAKE STRUJE</t>
  </si>
  <si>
    <t>UKUPNO 3. SLABA STRUJA</t>
  </si>
  <si>
    <t>radna temperatura: -25°C do +43°C</t>
  </si>
  <si>
    <t>1.3.6.</t>
  </si>
  <si>
    <t>"Sišači" tip: "EUROPA " proizvod "CINI" Čačak</t>
  </si>
  <si>
    <t xml:space="preserve">Isporuka i montaža lokalnog centrifugalnog ventilatora </t>
  </si>
  <si>
    <t>3.17.</t>
  </si>
  <si>
    <t>3.18.</t>
  </si>
  <si>
    <t>3.19.</t>
  </si>
  <si>
    <t>3.20.</t>
  </si>
  <si>
    <t>3.21.</t>
  </si>
  <si>
    <t>Merenje i podešavanje ugrađene opreme</t>
  </si>
  <si>
    <t>Nanošenje pripremnog sloja i nanošenje glet mase</t>
  </si>
  <si>
    <t>Ostali građevimski radovi u vezi podnog grejanja</t>
  </si>
  <si>
    <t xml:space="preserve">Obuhvaćeni su predmerom i predračunom </t>
  </si>
  <si>
    <t>UKUPNO 1.1. ZEMLJANI RADOVI</t>
  </si>
  <si>
    <t>UKUPNO 1.2. VODOVOD</t>
  </si>
  <si>
    <t>UKUPNO 1.3. KANALIZACIJA</t>
  </si>
  <si>
    <t xml:space="preserve">UKUPNO 1.4. SANITARNI UREĐAJI </t>
  </si>
  <si>
    <t>2.1.1.</t>
  </si>
  <si>
    <t>2.1.2.</t>
  </si>
  <si>
    <t>2.1.3.</t>
  </si>
  <si>
    <t>2.1.4.</t>
  </si>
  <si>
    <t>2.1.5.</t>
  </si>
  <si>
    <t>2.1.6.</t>
  </si>
  <si>
    <t>UKUPNO 2.1. ZEMLJANI RADOVI</t>
  </si>
  <si>
    <t>2.2.1.</t>
  </si>
  <si>
    <t>2.2.2.</t>
  </si>
  <si>
    <t>2.2.3.</t>
  </si>
  <si>
    <t>2.2.4.</t>
  </si>
  <si>
    <t>2.2.5.</t>
  </si>
  <si>
    <t>2.2.6.</t>
  </si>
  <si>
    <t>UKUPNO 2.2. MONTERSKI RADOVI</t>
  </si>
  <si>
    <t>2.3.1.</t>
  </si>
  <si>
    <t>2.3.2.</t>
  </si>
  <si>
    <t>UKUPNO 2.3. OSTALI RADOVI</t>
  </si>
  <si>
    <t>UKUPNO 3. ATMOSFERSKA KANALIZACIJA</t>
  </si>
  <si>
    <t>UKUPNO 1. VIK OPŠTI DEO</t>
  </si>
  <si>
    <t>UKUPNO 2. HIDRANTSKA MREŽA</t>
  </si>
  <si>
    <r>
      <t xml:space="preserve">Noseća užad:     4x </t>
    </r>
    <r>
      <rPr>
        <sz val="10"/>
        <rFont val="Calibri"/>
        <family val="2"/>
      </rPr>
      <t>Ø</t>
    </r>
    <r>
      <rPr>
        <sz val="10"/>
        <rFont val="Arial"/>
        <family val="2"/>
      </rPr>
      <t>10</t>
    </r>
  </si>
  <si>
    <r>
      <t xml:space="preserve">Užetnjača na vrhu klipa:   </t>
    </r>
    <r>
      <rPr>
        <sz val="10"/>
        <color indexed="8"/>
        <rFont val="Calibri"/>
        <family val="2"/>
      </rPr>
      <t>Ø</t>
    </r>
    <r>
      <rPr>
        <sz val="10"/>
        <color indexed="8"/>
        <rFont val="Arial"/>
        <family val="2"/>
      </rPr>
      <t>400 mm</t>
    </r>
  </si>
  <si>
    <t>istovremenom izradom stepenika u svemu prema</t>
  </si>
  <si>
    <t>vazdušnim prostorom od 3cm  do parkexa.</t>
  </si>
  <si>
    <t xml:space="preserve"> d=8cm sa parnom branom i slojem pvc folije</t>
  </si>
  <si>
    <t xml:space="preserve">Nabavka  I ugradnja terpapira preko daščane oplate </t>
  </si>
  <si>
    <t>stim da je jedno krilo sa unutrašnje strane  pesi-</t>
  </si>
  <si>
    <t>Zastakljivanje se vršI  termopan staklom 4+12+4mm,</t>
  </si>
  <si>
    <t>koja se nalzi na strani holskog prostora, unutrašnji</t>
  </si>
  <si>
    <t>pos 6    dim    202/220cm</t>
  </si>
  <si>
    <t>pos 7    dim   238/220cm</t>
  </si>
  <si>
    <t>pos 8    dim   243/220cm</t>
  </si>
  <si>
    <t>Nabavka I ugradnja   fasadnih brisoleja koji se montiraju  uz  konstukiju  strukturalne fasade. Pokretanje brisoleja se vrši putem elektromotora putem senzora za osvetljaj.Širina lamelice je 40 cm. Brisoleje raditi po tipu ALUMIL.Obračun po mI</t>
  </si>
  <si>
    <t>Oblaganje podova  keram. sinterovanim pločIcama,</t>
  </si>
  <si>
    <t>glatke obrade u tonu elok.al. širine 64 cm.</t>
  </si>
  <si>
    <t>od  granitnih ploča d=3cm, sa prepustom do 3cm.</t>
  </si>
  <si>
    <t>Oblaganje špaletni sa  "Mathios stone" šir  20cm d=2cm.</t>
  </si>
  <si>
    <t>ozn. 30YY 78/018</t>
  </si>
  <si>
    <r>
      <t>Nabavka  i ugradnja ''Parklex"1000 oznake AMBAR     d-8mm  na fasadnim zidovima sa porebnom metalnom podkonstrukcijom. "Parklex" se ugrađuje preko sopstvena al.podkonstrukcije.Plača se po m</t>
    </r>
    <r>
      <rPr>
        <vertAlign val="superscript"/>
        <sz val="10"/>
        <rFont val="Arial"/>
        <family val="2"/>
      </rPr>
      <t>2</t>
    </r>
    <r>
      <rPr>
        <sz val="10"/>
        <rFont val="Arial"/>
        <family val="2"/>
      </rPr>
      <t xml:space="preserve">  komplet po opisu.</t>
    </r>
  </si>
  <si>
    <r>
      <t>Nabavka  i ugradnja ''Parklex"1000 oznake AMBAR     d-8mm  na strehama, sa donje I bočne strane kao maska oluka . Na strehama se postavlja preko drvene podkonstrukcije a na maske oluka šrafljenjem.Plaća se po m</t>
    </r>
    <r>
      <rPr>
        <vertAlign val="superscript"/>
        <sz val="10"/>
        <rFont val="Arial"/>
        <family val="2"/>
      </rPr>
      <t>2</t>
    </r>
    <r>
      <rPr>
        <sz val="10"/>
        <rFont val="Arial"/>
        <family val="2"/>
      </rPr>
      <t xml:space="preserve"> komplet po opisu.</t>
    </r>
  </si>
  <si>
    <t>Nabavka I ugradnja gumi metalnog  otirača dim 150x134cm na ulaznom tremu i u vetrobranu  u nivou kote poda prizemlja (kota obodne keramike) u prohromskom okviru dim 30/40/3 mm.Obračun po kom</t>
  </si>
  <si>
    <t>Sva oprema  za šemiranje  ormana mora biti slična  programu :”Moeller-meler” ili Schneider”</t>
  </si>
  <si>
    <t xml:space="preserve">obeležiti svu opremu i sa unutrašnje strane i 1 i 2 vrata zalepiti jednopolnu šemu ormana kao i uputstvo za prvu </t>
  </si>
  <si>
    <t xml:space="preserve"> -4  kom tropolni izolacioni most  automatskih prekidača20x3mm(63A)L=0,5m</t>
  </si>
  <si>
    <t xml:space="preserve">Isporučiti materijal, izraditi  razvodni orman RO-F-U UPS (fizika) a i to limeni ugrađen na zid,sa svim delovima  </t>
  </si>
  <si>
    <t xml:space="preserve"> (ODNOSI SE  ZA SVE POZICIJE POD 1.2.)</t>
  </si>
  <si>
    <t xml:space="preserve"> Navedenim kablom obezbediti napajanje i vezu: monofaznih utičnica šuko-250V/50Hz/ IP svih vrsta i izvoda</t>
  </si>
  <si>
    <t xml:space="preserve"> Navedenim kablom obezbediti napajanje i vezu: monofaznih utičnica šuko-250V/50Hz/ mikro svih vrsta i izvoda</t>
  </si>
  <si>
    <t>Viseći elemnti i oprema  za el.instalaciju utičnica i izvoda-MREZA-AGREGAT-UPS</t>
  </si>
  <si>
    <t>Bez PNK nosača i cevi</t>
  </si>
  <si>
    <r>
      <t xml:space="preserve">Krute samogasive pvc cevi za osiguranje kablova od PNK do pojedinih utičnica spoljni prečnik </t>
    </r>
    <r>
      <rPr>
        <sz val="10"/>
        <rFont val="Calibri"/>
        <family val="2"/>
      </rPr>
      <t>Ø</t>
    </r>
    <r>
      <rPr>
        <sz val="10"/>
        <rFont val="Arial"/>
        <family val="2"/>
      </rPr>
      <t>-16mm</t>
    </r>
  </si>
  <si>
    <r>
      <t xml:space="preserve">Fleksibilne  samogasiva cev </t>
    </r>
    <r>
      <rPr>
        <sz val="10"/>
        <rFont val="Calibri"/>
        <family val="2"/>
      </rPr>
      <t>Ø</t>
    </r>
    <r>
      <rPr>
        <sz val="10"/>
        <rFont val="Arial"/>
        <family val="2"/>
      </rPr>
      <t>16 -</t>
    </r>
  </si>
  <si>
    <r>
      <t xml:space="preserve">iniverzalni konektor za </t>
    </r>
    <r>
      <rPr>
        <sz val="10"/>
        <rFont val="Calibri"/>
        <family val="2"/>
      </rPr>
      <t>Ø</t>
    </r>
    <r>
      <rPr>
        <sz val="10"/>
        <rFont val="Arial"/>
        <family val="2"/>
      </rPr>
      <t>-16mm</t>
    </r>
  </si>
  <si>
    <r>
      <t xml:space="preserve">Isporuka,transport, ugradnja i povezivanje aksijalnog ventilatora za promer cevi pvc </t>
    </r>
    <r>
      <rPr>
        <sz val="10"/>
        <rFont val="Calibri"/>
        <family val="2"/>
      </rPr>
      <t>Ø</t>
    </r>
    <r>
      <rPr>
        <sz val="10"/>
        <rFont val="Arial"/>
        <family val="2"/>
      </rPr>
      <t xml:space="preserve">-100-110 250V/50Hz </t>
    </r>
  </si>
  <si>
    <r>
      <t xml:space="preserve">Isporuka,transport, ugradnja i povezivanje aksijalnog ventilatora za promer cevi pvc </t>
    </r>
    <r>
      <rPr>
        <sz val="10"/>
        <rFont val="Calibri"/>
        <family val="2"/>
      </rPr>
      <t>Ø</t>
    </r>
    <r>
      <rPr>
        <sz val="10"/>
        <rFont val="Arial"/>
        <family val="2"/>
      </rPr>
      <t xml:space="preserve">-120 250V/50Hz </t>
    </r>
  </si>
  <si>
    <r>
      <t xml:space="preserve"> -Fleksibilne  samogasiva cev  </t>
    </r>
    <r>
      <rPr>
        <sz val="10"/>
        <rFont val="Calibri"/>
        <family val="2"/>
      </rPr>
      <t>Ø</t>
    </r>
    <r>
      <rPr>
        <sz val="10"/>
        <rFont val="Arial"/>
        <family val="2"/>
      </rPr>
      <t>16 -</t>
    </r>
  </si>
  <si>
    <r>
      <t xml:space="preserve"> kablova u plafonu </t>
    </r>
    <r>
      <rPr>
        <sz val="10"/>
        <rFont val="Calibri"/>
        <family val="2"/>
      </rPr>
      <t>Ø</t>
    </r>
    <r>
      <rPr>
        <sz val="10"/>
        <rFont val="Arial"/>
        <family val="2"/>
      </rPr>
      <t>-16</t>
    </r>
  </si>
  <si>
    <t>Instalacioni žuto zeleni provodnik N2XH-Y 1x6mm2 položen po regalu,delimično na zidu i podu.</t>
  </si>
  <si>
    <t xml:space="preserve"> Isporuka i polaganje provodnika   FTP-cat 6 šrak samogasiva izolacija .</t>
  </si>
  <si>
    <t>3.2.2.</t>
  </si>
  <si>
    <t>Veza na računarsku mrežu sa RJ-45 konekcijom cat.6-FTP</t>
  </si>
  <si>
    <r>
      <t xml:space="preserve"> okiten cev </t>
    </r>
    <r>
      <rPr>
        <sz val="10"/>
        <rFont val="Calibri"/>
        <family val="2"/>
      </rPr>
      <t>Ø</t>
    </r>
    <r>
      <rPr>
        <sz val="10"/>
        <rFont val="Arial"/>
        <family val="2"/>
      </rPr>
      <t>-100 spoljni izvod</t>
    </r>
  </si>
  <si>
    <r>
      <t xml:space="preserve"> okiten cev </t>
    </r>
    <r>
      <rPr>
        <sz val="10"/>
        <rFont val="Calibri"/>
        <family val="2"/>
      </rPr>
      <t>Ø</t>
    </r>
    <r>
      <rPr>
        <sz val="10"/>
        <rFont val="Arial"/>
        <family val="2"/>
      </rPr>
      <t>-50  spoljni izvod (višestruko)</t>
    </r>
  </si>
  <si>
    <r>
      <t xml:space="preserve">Dimenzija </t>
    </r>
    <r>
      <rPr>
        <sz val="10"/>
        <rFont val="Arial"/>
        <family val="2"/>
      </rPr>
      <t>ф</t>
    </r>
    <r>
      <rPr>
        <sz val="10"/>
        <color indexed="8"/>
        <rFont val="Arial"/>
        <family val="2"/>
      </rPr>
      <t>2</t>
    </r>
    <r>
      <rPr>
        <sz val="10"/>
        <rFont val="Arial"/>
        <family val="2"/>
      </rPr>
      <t>50</t>
    </r>
  </si>
</sst>
</file>

<file path=xl/styles.xml><?xml version="1.0" encoding="utf-8"?>
<styleSheet xmlns="http://schemas.openxmlformats.org/spreadsheetml/2006/main">
  <numFmts count="1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_(* #,##0.00_);_(* \(#,##0.00\);_(* \-??_);_(@_)"/>
    <numFmt numFmtId="165" formatCode="[$-241A]d\.\ mmmm\ yyyy"/>
    <numFmt numFmtId="166" formatCode="_(* #,##0.00_);_(* \(#,##0.00\);_(* &quot;-&quot;??_);_(@_)"/>
    <numFmt numFmtId="167" formatCode="0.000"/>
  </numFmts>
  <fonts count="46">
    <font>
      <sz val="10"/>
      <name val="Arial YU"/>
      <family val="2"/>
    </font>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YU"/>
      <family val="2"/>
    </font>
    <font>
      <b/>
      <sz val="10"/>
      <name val="Arial"/>
      <family val="2"/>
    </font>
    <font>
      <sz val="10"/>
      <color indexed="60"/>
      <name val="Arial"/>
      <family val="2"/>
    </font>
    <font>
      <sz val="10"/>
      <color indexed="10"/>
      <name val="Arial"/>
      <family val="2"/>
    </font>
    <font>
      <sz val="10"/>
      <color indexed="53"/>
      <name val="Arial"/>
      <family val="2"/>
    </font>
    <font>
      <b/>
      <sz val="10"/>
      <color indexed="53"/>
      <name val="Arial"/>
      <family val="2"/>
    </font>
    <font>
      <sz val="12"/>
      <name val="Arial"/>
      <family val="2"/>
    </font>
    <font>
      <sz val="22"/>
      <name val="Arial"/>
      <family val="2"/>
    </font>
    <font>
      <b/>
      <u val="single"/>
      <sz val="10"/>
      <name val="Arial"/>
      <family val="2"/>
    </font>
    <font>
      <i/>
      <sz val="10"/>
      <name val="Arial"/>
      <family val="2"/>
    </font>
    <font>
      <sz val="10"/>
      <name val="YuHelvetica"/>
      <family val="0"/>
    </font>
    <font>
      <sz val="10"/>
      <color indexed="8"/>
      <name val="Arial"/>
      <family val="2"/>
    </font>
    <font>
      <sz val="10"/>
      <color indexed="12"/>
      <name val="Arial"/>
      <family val="2"/>
    </font>
    <font>
      <vertAlign val="superscript"/>
      <sz val="10"/>
      <name val="Arial"/>
      <family val="2"/>
    </font>
    <font>
      <sz val="10"/>
      <color indexed="8"/>
      <name val="MS Sans Serif"/>
      <family val="2"/>
    </font>
    <font>
      <b/>
      <sz val="10"/>
      <color indexed="8"/>
      <name val="Arial"/>
      <family val="2"/>
    </font>
    <font>
      <vertAlign val="subscript"/>
      <sz val="10"/>
      <name val="Arial"/>
      <family val="2"/>
    </font>
    <font>
      <sz val="10"/>
      <name val="Calibri"/>
      <family val="2"/>
    </font>
    <font>
      <sz val="10"/>
      <color indexed="8"/>
      <name val="Calibri"/>
      <family val="2"/>
    </font>
    <font>
      <sz val="10"/>
      <color indexed="8"/>
      <name val="Arial YU"/>
      <family val="2"/>
    </font>
    <font>
      <sz val="10"/>
      <color indexed="9"/>
      <name val="Arial"/>
      <family val="2"/>
    </font>
    <font>
      <sz val="11"/>
      <color theme="1"/>
      <name val="Calibri"/>
      <family val="2"/>
    </font>
    <font>
      <sz val="10"/>
      <color theme="1"/>
      <name val="Arial"/>
      <family val="2"/>
    </font>
    <font>
      <b/>
      <sz val="10"/>
      <color theme="1"/>
      <name val="Arial"/>
      <family val="2"/>
    </font>
    <font>
      <sz val="10"/>
      <color theme="1"/>
      <name val="Arial YU"/>
      <family val="2"/>
    </font>
    <font>
      <sz val="10"/>
      <color rgb="FF000000"/>
      <name val="Arial"/>
      <family val="2"/>
    </font>
    <font>
      <sz val="10"/>
      <color theme="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60"/>
        <bgColor indexed="64"/>
      </patternFill>
    </fill>
    <fill>
      <patternFill patternType="solid">
        <fgColor rgb="FFFFFF00"/>
        <bgColor indexed="64"/>
      </patternFill>
    </fill>
    <fill>
      <patternFill patternType="solid">
        <fgColor rgb="FFFFFF0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hair">
        <color indexed="8"/>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hair">
        <color indexed="8"/>
      </right>
      <top style="thin"/>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64" fontId="0" fillId="0" borderId="0" applyFill="0" applyBorder="0" applyAlignment="0" applyProtection="0"/>
    <xf numFmtId="41" fontId="1" fillId="0" borderId="0" applyFill="0" applyBorder="0" applyAlignment="0" applyProtection="0"/>
    <xf numFmtId="43" fontId="1" fillId="0" borderId="0" applyFill="0" applyBorder="0" applyAlignment="0" applyProtection="0"/>
    <xf numFmtId="0" fontId="40" fillId="0" borderId="0" applyFont="0" applyFill="0" applyBorder="0" applyAlignment="0" applyProtection="0"/>
    <xf numFmtId="0" fontId="1" fillId="0" borderId="0" applyFont="0" applyFill="0" applyBorder="0" applyAlignment="0" applyProtection="0"/>
    <xf numFmtId="43" fontId="40" fillId="0" borderId="0" applyFont="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alignment/>
      <protection/>
    </xf>
    <xf numFmtId="0" fontId="40" fillId="0" borderId="0">
      <alignment/>
      <protection/>
    </xf>
    <xf numFmtId="0" fontId="1" fillId="0" borderId="0">
      <alignment/>
      <protection/>
    </xf>
    <xf numFmtId="0" fontId="29" fillId="0" borderId="0">
      <alignment/>
      <protection/>
    </xf>
    <xf numFmtId="0" fontId="29" fillId="0" borderId="0">
      <alignment/>
      <protection/>
    </xf>
    <xf numFmtId="0" fontId="33" fillId="0" borderId="0">
      <alignment/>
      <protection/>
    </xf>
    <xf numFmtId="0" fontId="0" fillId="23" borderId="7" applyNumberFormat="0" applyAlignment="0" applyProtection="0"/>
    <xf numFmtId="0" fontId="15" fillId="20" borderId="8" applyNumberFormat="0" applyAlignment="0" applyProtection="0"/>
    <xf numFmtId="9" fontId="0" fillId="0" borderId="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719">
    <xf numFmtId="0" fontId="0" fillId="0" borderId="0" xfId="0" applyAlignment="1">
      <alignment/>
    </xf>
    <xf numFmtId="0" fontId="1" fillId="0" borderId="0" xfId="0" applyFont="1" applyAlignment="1">
      <alignment/>
    </xf>
    <xf numFmtId="0" fontId="20" fillId="0" borderId="0" xfId="0" applyFont="1" applyAlignment="1">
      <alignment/>
    </xf>
    <xf numFmtId="0" fontId="1" fillId="0" borderId="0" xfId="0" applyFont="1" applyAlignment="1">
      <alignment horizontal="right"/>
    </xf>
    <xf numFmtId="2" fontId="1" fillId="0" borderId="0" xfId="42" applyNumberFormat="1" applyFont="1" applyFill="1" applyBorder="1" applyAlignment="1" applyProtection="1">
      <alignment horizontal="left"/>
      <protection/>
    </xf>
    <xf numFmtId="2" fontId="20" fillId="0" borderId="0" xfId="0" applyNumberFormat="1" applyFont="1" applyBorder="1" applyAlignment="1">
      <alignment horizontal="right"/>
    </xf>
    <xf numFmtId="0" fontId="1" fillId="0" borderId="0" xfId="0" applyFont="1" applyBorder="1" applyAlignment="1">
      <alignment/>
    </xf>
    <xf numFmtId="0" fontId="1" fillId="0" borderId="0" xfId="0" applyFont="1" applyFill="1" applyBorder="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 fillId="24" borderId="0" xfId="0" applyFont="1" applyFill="1" applyAlignment="1">
      <alignment/>
    </xf>
    <xf numFmtId="0" fontId="23" fillId="25" borderId="0" xfId="0" applyFont="1" applyFill="1" applyAlignment="1">
      <alignment/>
    </xf>
    <xf numFmtId="9" fontId="1" fillId="0" borderId="0" xfId="67" applyFont="1" applyFill="1" applyBorder="1" applyAlignment="1" applyProtection="1">
      <alignment/>
      <protection/>
    </xf>
    <xf numFmtId="0" fontId="1" fillId="25" borderId="0" xfId="0" applyFont="1" applyFill="1" applyAlignment="1">
      <alignment/>
    </xf>
    <xf numFmtId="0" fontId="1" fillId="0" borderId="0" xfId="0" applyFont="1" applyAlignment="1">
      <alignment horizontal="left"/>
    </xf>
    <xf numFmtId="0" fontId="21" fillId="0" borderId="0" xfId="0" applyFont="1" applyFill="1" applyAlignment="1">
      <alignment/>
    </xf>
    <xf numFmtId="0" fontId="25" fillId="0" borderId="0" xfId="0" applyFont="1" applyAlignment="1">
      <alignment/>
    </xf>
    <xf numFmtId="2" fontId="1" fillId="0" borderId="0" xfId="42" applyNumberFormat="1" applyFont="1" applyFill="1" applyBorder="1" applyAlignment="1" applyProtection="1">
      <alignment/>
      <protection/>
    </xf>
    <xf numFmtId="0" fontId="26" fillId="0" borderId="0" xfId="0" applyFont="1" applyAlignment="1">
      <alignment/>
    </xf>
    <xf numFmtId="0" fontId="1" fillId="0" borderId="0" xfId="0" applyFont="1" applyBorder="1" applyAlignment="1">
      <alignment wrapText="1"/>
    </xf>
    <xf numFmtId="0" fontId="20" fillId="26" borderId="10" xfId="0" applyFont="1" applyFill="1" applyBorder="1" applyAlignment="1">
      <alignment/>
    </xf>
    <xf numFmtId="0" fontId="20" fillId="26" borderId="10" xfId="0" applyFont="1" applyFill="1" applyBorder="1" applyAlignment="1">
      <alignment horizontal="center"/>
    </xf>
    <xf numFmtId="0" fontId="20" fillId="26" borderId="11" xfId="0" applyFont="1" applyFill="1" applyBorder="1" applyAlignment="1">
      <alignment/>
    </xf>
    <xf numFmtId="0" fontId="20" fillId="26" borderId="12" xfId="0" applyFont="1" applyFill="1" applyBorder="1" applyAlignment="1">
      <alignment/>
    </xf>
    <xf numFmtId="0" fontId="20" fillId="26" borderId="13" xfId="0" applyFont="1" applyFill="1" applyBorder="1" applyAlignment="1">
      <alignment/>
    </xf>
    <xf numFmtId="49" fontId="20" fillId="26" borderId="14" xfId="42" applyNumberFormat="1" applyFont="1" applyFill="1" applyBorder="1" applyAlignment="1" applyProtection="1">
      <alignment horizontal="left"/>
      <protection/>
    </xf>
    <xf numFmtId="0" fontId="20" fillId="26" borderId="15" xfId="0" applyFont="1" applyFill="1" applyBorder="1" applyAlignment="1">
      <alignment/>
    </xf>
    <xf numFmtId="0" fontId="20" fillId="26" borderId="15" xfId="0" applyFont="1" applyFill="1" applyBorder="1" applyAlignment="1">
      <alignment horizontal="right"/>
    </xf>
    <xf numFmtId="0" fontId="20" fillId="26" borderId="16" xfId="0" applyFont="1" applyFill="1" applyBorder="1" applyAlignment="1">
      <alignment/>
    </xf>
    <xf numFmtId="0" fontId="1" fillId="0" borderId="17" xfId="0" applyFont="1" applyBorder="1" applyAlignment="1">
      <alignment/>
    </xf>
    <xf numFmtId="2" fontId="1" fillId="0" borderId="0" xfId="0" applyNumberFormat="1" applyFont="1" applyBorder="1" applyAlignment="1">
      <alignment horizontal="right"/>
    </xf>
    <xf numFmtId="0" fontId="1" fillId="0" borderId="16" xfId="0" applyFont="1" applyBorder="1" applyAlignment="1">
      <alignment/>
    </xf>
    <xf numFmtId="0" fontId="1" fillId="0" borderId="17" xfId="0" applyFont="1" applyBorder="1" applyAlignment="1">
      <alignment/>
    </xf>
    <xf numFmtId="0" fontId="1" fillId="0" borderId="16" xfId="0" applyFont="1" applyFill="1" applyBorder="1" applyAlignment="1">
      <alignment/>
    </xf>
    <xf numFmtId="2" fontId="20" fillId="26" borderId="15" xfId="42" applyNumberFormat="1" applyFont="1" applyFill="1" applyBorder="1" applyAlignment="1" applyProtection="1">
      <alignment horizontal="right"/>
      <protection/>
    </xf>
    <xf numFmtId="2" fontId="20" fillId="26" borderId="15" xfId="42" applyNumberFormat="1" applyFont="1" applyFill="1" applyBorder="1" applyAlignment="1" applyProtection="1">
      <alignment/>
      <protection/>
    </xf>
    <xf numFmtId="0" fontId="1" fillId="0" borderId="17" xfId="0" applyFont="1" applyBorder="1" applyAlignment="1">
      <alignment wrapText="1"/>
    </xf>
    <xf numFmtId="0" fontId="1" fillId="0" borderId="17" xfId="0" applyFont="1" applyFill="1" applyBorder="1" applyAlignment="1">
      <alignment/>
    </xf>
    <xf numFmtId="0" fontId="1" fillId="0" borderId="0" xfId="59" applyFont="1">
      <alignment/>
      <protection/>
    </xf>
    <xf numFmtId="0" fontId="1" fillId="0" borderId="0" xfId="59" applyFont="1" applyAlignment="1">
      <alignment wrapText="1"/>
      <protection/>
    </xf>
    <xf numFmtId="0" fontId="1" fillId="0" borderId="0" xfId="59" applyFont="1" applyAlignment="1">
      <alignment horizontal="left" vertical="top"/>
      <protection/>
    </xf>
    <xf numFmtId="0" fontId="20" fillId="26" borderId="15" xfId="59" applyFont="1" applyFill="1" applyBorder="1" applyAlignment="1">
      <alignment horizontal="right" wrapText="1"/>
      <protection/>
    </xf>
    <xf numFmtId="0" fontId="20" fillId="26" borderId="14" xfId="59" applyFont="1" applyFill="1" applyBorder="1" applyAlignment="1">
      <alignment horizontal="left" vertical="top"/>
      <protection/>
    </xf>
    <xf numFmtId="0" fontId="20" fillId="26" borderId="15" xfId="59" applyFont="1" applyFill="1" applyBorder="1" applyAlignment="1">
      <alignment wrapText="1"/>
      <protection/>
    </xf>
    <xf numFmtId="0" fontId="20" fillId="26" borderId="18" xfId="59" applyFont="1" applyFill="1" applyBorder="1" applyAlignment="1">
      <alignment wrapText="1"/>
      <protection/>
    </xf>
    <xf numFmtId="0" fontId="1" fillId="0" borderId="0" xfId="59" applyFont="1" applyAlignment="1">
      <alignment vertical="top" wrapText="1"/>
      <protection/>
    </xf>
    <xf numFmtId="0" fontId="1" fillId="0" borderId="16" xfId="59" applyFont="1" applyBorder="1" applyAlignment="1">
      <alignment horizontal="center"/>
      <protection/>
    </xf>
    <xf numFmtId="0" fontId="1" fillId="0" borderId="16" xfId="59" applyBorder="1" applyAlignment="1">
      <alignment wrapText="1"/>
      <protection/>
    </xf>
    <xf numFmtId="0" fontId="1" fillId="0" borderId="19" xfId="59" applyFont="1" applyBorder="1" applyAlignment="1">
      <alignment horizontal="left" vertical="top"/>
      <protection/>
    </xf>
    <xf numFmtId="0" fontId="1" fillId="0" borderId="17" xfId="59" applyBorder="1" applyAlignment="1">
      <alignment wrapText="1"/>
      <protection/>
    </xf>
    <xf numFmtId="0" fontId="1" fillId="0" borderId="20" xfId="59" applyFont="1" applyBorder="1" applyAlignment="1">
      <alignment horizontal="left" vertical="top"/>
      <protection/>
    </xf>
    <xf numFmtId="0" fontId="1" fillId="0" borderId="16" xfId="59" applyFont="1" applyBorder="1" applyAlignment="1">
      <alignment wrapText="1"/>
      <protection/>
    </xf>
    <xf numFmtId="0" fontId="1" fillId="0" borderId="17" xfId="59" applyFont="1" applyBorder="1" applyAlignment="1">
      <alignment wrapText="1"/>
      <protection/>
    </xf>
    <xf numFmtId="0" fontId="1" fillId="0" borderId="0" xfId="59" applyBorder="1" applyAlignment="1">
      <alignment wrapText="1"/>
      <protection/>
    </xf>
    <xf numFmtId="0" fontId="1" fillId="0" borderId="21" xfId="59" applyFont="1" applyBorder="1" applyAlignment="1">
      <alignment horizontal="left" vertical="top"/>
      <protection/>
    </xf>
    <xf numFmtId="0" fontId="1" fillId="0" borderId="0" xfId="59" applyFont="1" applyBorder="1" applyAlignment="1">
      <alignment wrapText="1"/>
      <protection/>
    </xf>
    <xf numFmtId="0" fontId="1" fillId="0" borderId="15" xfId="59" applyBorder="1" applyAlignment="1">
      <alignment wrapText="1"/>
      <protection/>
    </xf>
    <xf numFmtId="0" fontId="1" fillId="0" borderId="14" xfId="59" applyFont="1" applyBorder="1" applyAlignment="1">
      <alignment horizontal="left" vertical="top"/>
      <protection/>
    </xf>
    <xf numFmtId="0" fontId="20" fillId="26" borderId="15" xfId="59" applyFont="1" applyFill="1" applyBorder="1" applyAlignment="1">
      <alignment horizontal="center"/>
      <protection/>
    </xf>
    <xf numFmtId="49" fontId="20" fillId="26" borderId="14" xfId="44" applyNumberFormat="1" applyFont="1" applyFill="1" applyBorder="1" applyAlignment="1" applyProtection="1">
      <alignment horizontal="left" vertical="top"/>
      <protection/>
    </xf>
    <xf numFmtId="0" fontId="20" fillId="26" borderId="10" xfId="59" applyFont="1" applyFill="1" applyBorder="1" applyAlignment="1">
      <alignment horizontal="center"/>
      <protection/>
    </xf>
    <xf numFmtId="49" fontId="20" fillId="26" borderId="10" xfId="44" applyNumberFormat="1" applyFont="1" applyFill="1" applyBorder="1" applyAlignment="1" applyProtection="1">
      <alignment horizontal="left" vertical="top"/>
      <protection/>
    </xf>
    <xf numFmtId="0" fontId="1" fillId="0" borderId="15" xfId="59" applyFont="1" applyBorder="1" applyAlignment="1">
      <alignment wrapText="1"/>
      <protection/>
    </xf>
    <xf numFmtId="0" fontId="1" fillId="0" borderId="13" xfId="59" applyBorder="1" applyAlignment="1">
      <alignment wrapText="1"/>
      <protection/>
    </xf>
    <xf numFmtId="0" fontId="1" fillId="0" borderId="11" xfId="59" applyBorder="1" applyAlignment="1">
      <alignment wrapText="1"/>
      <protection/>
    </xf>
    <xf numFmtId="0" fontId="1" fillId="0" borderId="10" xfId="59" applyFont="1" applyBorder="1" applyAlignment="1">
      <alignment wrapText="1"/>
      <protection/>
    </xf>
    <xf numFmtId="0" fontId="1" fillId="0" borderId="13" xfId="59" applyFont="1" applyBorder="1" applyAlignment="1">
      <alignment wrapText="1"/>
      <protection/>
    </xf>
    <xf numFmtId="0" fontId="1" fillId="0" borderId="11" xfId="59" applyFont="1" applyBorder="1" applyAlignment="1">
      <alignment wrapText="1"/>
      <protection/>
    </xf>
    <xf numFmtId="0" fontId="1" fillId="0" borderId="12" xfId="59" applyBorder="1" applyAlignment="1">
      <alignment wrapText="1"/>
      <protection/>
    </xf>
    <xf numFmtId="0" fontId="1" fillId="0" borderId="12" xfId="59" applyFont="1" applyBorder="1" applyAlignment="1">
      <alignment wrapText="1"/>
      <protection/>
    </xf>
    <xf numFmtId="0" fontId="1" fillId="0" borderId="0" xfId="59" applyFont="1" applyBorder="1" applyAlignment="1">
      <alignment horizontal="center"/>
      <protection/>
    </xf>
    <xf numFmtId="0" fontId="20" fillId="0" borderId="0" xfId="59" applyFont="1">
      <alignment/>
      <protection/>
    </xf>
    <xf numFmtId="0" fontId="1" fillId="26" borderId="14" xfId="59" applyFill="1" applyBorder="1" applyAlignment="1">
      <alignment horizontal="left" vertical="top"/>
      <protection/>
    </xf>
    <xf numFmtId="0" fontId="20" fillId="26" borderId="17" xfId="59" applyFont="1" applyFill="1" applyBorder="1" applyAlignment="1">
      <alignment vertical="top" wrapText="1"/>
      <protection/>
    </xf>
    <xf numFmtId="49" fontId="20" fillId="26" borderId="20" xfId="44" applyNumberFormat="1" applyFont="1" applyFill="1" applyBorder="1" applyAlignment="1" applyProtection="1">
      <alignment horizontal="left" vertical="top"/>
      <protection/>
    </xf>
    <xf numFmtId="0" fontId="20" fillId="26" borderId="10" xfId="59" applyFont="1" applyFill="1" applyBorder="1" applyAlignment="1">
      <alignment vertical="top" wrapText="1"/>
      <protection/>
    </xf>
    <xf numFmtId="49" fontId="1" fillId="0" borderId="0" xfId="44" applyNumberFormat="1" applyFont="1" applyFill="1" applyBorder="1" applyAlignment="1" applyProtection="1">
      <alignment horizontal="left" vertical="top"/>
      <protection/>
    </xf>
    <xf numFmtId="0" fontId="20" fillId="26" borderId="13" xfId="59" applyFont="1" applyFill="1" applyBorder="1" applyAlignment="1">
      <alignment vertical="top" wrapText="1"/>
      <protection/>
    </xf>
    <xf numFmtId="0" fontId="20" fillId="26" borderId="11" xfId="59" applyFont="1" applyFill="1" applyBorder="1" applyAlignment="1">
      <alignment vertical="top" wrapText="1"/>
      <protection/>
    </xf>
    <xf numFmtId="0" fontId="41" fillId="0" borderId="0" xfId="60" applyFont="1">
      <alignment/>
      <protection/>
    </xf>
    <xf numFmtId="2" fontId="41" fillId="0" borderId="0" xfId="45" applyNumberFormat="1" applyFont="1" applyAlignment="1">
      <alignment horizontal="left" vertical="top"/>
    </xf>
    <xf numFmtId="0" fontId="1" fillId="0" borderId="0" xfId="60" applyFont="1" applyAlignment="1">
      <alignment horizontal="right"/>
      <protection/>
    </xf>
    <xf numFmtId="0" fontId="41" fillId="0" borderId="0" xfId="60" applyFont="1" applyAlignment="1">
      <alignment horizontal="left"/>
      <protection/>
    </xf>
    <xf numFmtId="2" fontId="41" fillId="0" borderId="0" xfId="60" applyNumberFormat="1" applyFont="1">
      <alignment/>
      <protection/>
    </xf>
    <xf numFmtId="0" fontId="42" fillId="0" borderId="0" xfId="60" applyFont="1">
      <alignment/>
      <protection/>
    </xf>
    <xf numFmtId="0" fontId="20" fillId="26" borderId="15" xfId="60" applyNumberFormat="1" applyFont="1" applyFill="1" applyBorder="1" applyAlignment="1">
      <alignment horizontal="left" vertical="top" wrapText="1"/>
      <protection/>
    </xf>
    <xf numFmtId="0" fontId="41" fillId="0" borderId="16" xfId="60" applyFont="1" applyBorder="1">
      <alignment/>
      <protection/>
    </xf>
    <xf numFmtId="2" fontId="41" fillId="0" borderId="19" xfId="45" applyNumberFormat="1" applyFont="1" applyBorder="1" applyAlignment="1">
      <alignment horizontal="left" vertical="top"/>
    </xf>
    <xf numFmtId="0" fontId="41" fillId="0" borderId="0" xfId="60" applyFont="1" applyBorder="1" applyAlignment="1">
      <alignment vertical="top" wrapText="1"/>
      <protection/>
    </xf>
    <xf numFmtId="2" fontId="41" fillId="0" borderId="21" xfId="45" applyNumberFormat="1" applyFont="1" applyBorder="1" applyAlignment="1">
      <alignment horizontal="left" vertical="top"/>
    </xf>
    <xf numFmtId="0" fontId="41" fillId="0" borderId="0" xfId="60" applyFont="1" applyBorder="1">
      <alignment/>
      <protection/>
    </xf>
    <xf numFmtId="0" fontId="20" fillId="26" borderId="15" xfId="60" applyFont="1" applyFill="1" applyBorder="1" applyAlignment="1">
      <alignment vertical="top" wrapText="1"/>
      <protection/>
    </xf>
    <xf numFmtId="2" fontId="41" fillId="26" borderId="14" xfId="45" applyNumberFormat="1" applyFont="1" applyFill="1" applyBorder="1" applyAlignment="1">
      <alignment horizontal="left" vertical="top"/>
    </xf>
    <xf numFmtId="0" fontId="20" fillId="26" borderId="15" xfId="60" applyFont="1" applyFill="1" applyBorder="1">
      <alignment/>
      <protection/>
    </xf>
    <xf numFmtId="0" fontId="20" fillId="26" borderId="15" xfId="62" applyFont="1" applyFill="1" applyBorder="1">
      <alignment/>
      <protection/>
    </xf>
    <xf numFmtId="0" fontId="41" fillId="0" borderId="16" xfId="60" applyFont="1" applyBorder="1" applyAlignment="1">
      <alignment horizontal="center"/>
      <protection/>
    </xf>
    <xf numFmtId="0" fontId="41" fillId="0" borderId="0" xfId="60" applyFont="1" applyBorder="1" applyAlignment="1">
      <alignment horizontal="center"/>
      <protection/>
    </xf>
    <xf numFmtId="0" fontId="1" fillId="0" borderId="0" xfId="60" applyFont="1" applyBorder="1">
      <alignment/>
      <protection/>
    </xf>
    <xf numFmtId="0" fontId="41" fillId="0" borderId="17" xfId="60" applyFont="1" applyBorder="1" applyAlignment="1">
      <alignment horizontal="center"/>
      <protection/>
    </xf>
    <xf numFmtId="0" fontId="1" fillId="0" borderId="17" xfId="60" applyFont="1" applyBorder="1">
      <alignment/>
      <protection/>
    </xf>
    <xf numFmtId="2" fontId="41" fillId="0" borderId="20" xfId="45" applyNumberFormat="1" applyFont="1" applyBorder="1" applyAlignment="1">
      <alignment horizontal="left" vertical="top"/>
    </xf>
    <xf numFmtId="0" fontId="41" fillId="0" borderId="0" xfId="60" applyFont="1" applyBorder="1" applyAlignment="1">
      <alignment wrapText="1"/>
      <protection/>
    </xf>
    <xf numFmtId="0" fontId="41" fillId="0" borderId="17" xfId="60" applyFont="1" applyBorder="1">
      <alignment/>
      <protection/>
    </xf>
    <xf numFmtId="0" fontId="41" fillId="0" borderId="16" xfId="63" applyFont="1" applyBorder="1">
      <alignment/>
      <protection/>
    </xf>
    <xf numFmtId="0" fontId="41" fillId="0" borderId="0" xfId="63" applyFont="1" applyBorder="1">
      <alignment/>
      <protection/>
    </xf>
    <xf numFmtId="0" fontId="28" fillId="0" borderId="0" xfId="60" applyFont="1" applyBorder="1">
      <alignment/>
      <protection/>
    </xf>
    <xf numFmtId="0" fontId="1" fillId="0" borderId="0" xfId="63" applyFont="1" applyBorder="1">
      <alignment/>
      <protection/>
    </xf>
    <xf numFmtId="0" fontId="1" fillId="0" borderId="17" xfId="63" applyFont="1" applyBorder="1">
      <alignment/>
      <protection/>
    </xf>
    <xf numFmtId="0" fontId="41" fillId="0" borderId="16" xfId="62" applyFont="1" applyBorder="1">
      <alignment/>
      <protection/>
    </xf>
    <xf numFmtId="0" fontId="41" fillId="0" borderId="0" xfId="62" applyFont="1" applyBorder="1">
      <alignment/>
      <protection/>
    </xf>
    <xf numFmtId="0" fontId="41" fillId="0" borderId="17" xfId="62" applyFont="1" applyBorder="1">
      <alignment/>
      <protection/>
    </xf>
    <xf numFmtId="2" fontId="20" fillId="26" borderId="14" xfId="45" applyNumberFormat="1" applyFont="1" applyFill="1" applyBorder="1" applyAlignment="1">
      <alignment horizontal="left" vertical="top"/>
    </xf>
    <xf numFmtId="0" fontId="41" fillId="0" borderId="16" xfId="60" applyFont="1" applyBorder="1" applyAlignment="1">
      <alignment horizontal="left"/>
      <protection/>
    </xf>
    <xf numFmtId="0" fontId="1" fillId="0" borderId="0" xfId="60" applyFont="1" applyBorder="1" applyAlignment="1">
      <alignment horizontal="center"/>
      <protection/>
    </xf>
    <xf numFmtId="0" fontId="41" fillId="0" borderId="0" xfId="60" applyFont="1" applyBorder="1" applyAlignment="1">
      <alignment horizontal="left"/>
      <protection/>
    </xf>
    <xf numFmtId="0" fontId="1" fillId="0" borderId="17" xfId="60" applyFont="1" applyBorder="1" applyAlignment="1">
      <alignment horizontal="center"/>
      <protection/>
    </xf>
    <xf numFmtId="0" fontId="41" fillId="0" borderId="17" xfId="60" applyFont="1" applyBorder="1" applyAlignment="1">
      <alignment horizontal="left"/>
      <protection/>
    </xf>
    <xf numFmtId="0" fontId="1" fillId="0" borderId="16" xfId="60" applyFont="1" applyBorder="1" applyAlignment="1">
      <alignment horizontal="center"/>
      <protection/>
    </xf>
    <xf numFmtId="0" fontId="28" fillId="0" borderId="13" xfId="60" applyFont="1" applyBorder="1">
      <alignment/>
      <protection/>
    </xf>
    <xf numFmtId="0" fontId="28" fillId="0" borderId="12" xfId="60" applyFont="1" applyBorder="1">
      <alignment/>
      <protection/>
    </xf>
    <xf numFmtId="0" fontId="28" fillId="0" borderId="11" xfId="60" applyFont="1" applyBorder="1">
      <alignment/>
      <protection/>
    </xf>
    <xf numFmtId="0" fontId="30" fillId="0" borderId="16" xfId="60" applyNumberFormat="1" applyFont="1" applyFill="1" applyBorder="1" applyAlignment="1">
      <alignment horizontal="left"/>
      <protection/>
    </xf>
    <xf numFmtId="0" fontId="20" fillId="26" borderId="16" xfId="60" applyFont="1" applyFill="1" applyBorder="1">
      <alignment/>
      <protection/>
    </xf>
    <xf numFmtId="2" fontId="20" fillId="26" borderId="19" xfId="45" applyNumberFormat="1" applyFont="1" applyFill="1" applyBorder="1" applyAlignment="1">
      <alignment horizontal="left" vertical="top"/>
    </xf>
    <xf numFmtId="0" fontId="41" fillId="0" borderId="15" xfId="60" applyFont="1" applyBorder="1">
      <alignment/>
      <protection/>
    </xf>
    <xf numFmtId="2" fontId="41" fillId="0" borderId="14" xfId="45" applyNumberFormat="1" applyFont="1" applyBorder="1" applyAlignment="1">
      <alignment horizontal="left" vertical="top"/>
    </xf>
    <xf numFmtId="2" fontId="1" fillId="0" borderId="20" xfId="45" applyNumberFormat="1" applyFont="1" applyBorder="1" applyAlignment="1">
      <alignment horizontal="left" vertical="top"/>
    </xf>
    <xf numFmtId="0" fontId="41" fillId="0" borderId="16" xfId="60" applyNumberFormat="1" applyFont="1" applyFill="1" applyBorder="1" applyAlignment="1">
      <alignment horizontal="right" vertical="top" wrapText="1"/>
      <protection/>
    </xf>
    <xf numFmtId="0" fontId="41" fillId="0" borderId="0" xfId="60" applyNumberFormat="1" applyFont="1" applyFill="1" applyBorder="1" applyAlignment="1">
      <alignment horizontal="right" vertical="top" wrapText="1"/>
      <protection/>
    </xf>
    <xf numFmtId="0" fontId="1" fillId="0" borderId="16" xfId="60" applyNumberFormat="1" applyFont="1" applyFill="1" applyBorder="1" applyAlignment="1">
      <alignment horizontal="right" vertical="top" wrapText="1"/>
      <protection/>
    </xf>
    <xf numFmtId="2" fontId="20" fillId="0" borderId="21" xfId="45" applyNumberFormat="1" applyFont="1" applyBorder="1" applyAlignment="1">
      <alignment horizontal="left" vertical="top"/>
    </xf>
    <xf numFmtId="0" fontId="41" fillId="0" borderId="13" xfId="60" applyFont="1" applyBorder="1">
      <alignment/>
      <protection/>
    </xf>
    <xf numFmtId="2" fontId="20" fillId="0" borderId="19" xfId="45" applyNumberFormat="1" applyFont="1" applyBorder="1" applyAlignment="1">
      <alignment horizontal="left" vertical="top"/>
    </xf>
    <xf numFmtId="0" fontId="20" fillId="26" borderId="15" xfId="60" applyFont="1" applyFill="1" applyBorder="1" applyAlignment="1">
      <alignment horizontal="right"/>
      <protection/>
    </xf>
    <xf numFmtId="0" fontId="41" fillId="0" borderId="0" xfId="60" applyFont="1" applyBorder="1" quotePrefix="1">
      <alignment/>
      <protection/>
    </xf>
    <xf numFmtId="0" fontId="41" fillId="0" borderId="0" xfId="60" applyFont="1" applyAlignment="1">
      <alignment horizontal="center"/>
      <protection/>
    </xf>
    <xf numFmtId="0" fontId="41" fillId="0" borderId="17" xfId="60" applyFont="1" applyBorder="1" applyAlignment="1">
      <alignment wrapText="1"/>
      <protection/>
    </xf>
    <xf numFmtId="0" fontId="41" fillId="0" borderId="16" xfId="60" applyFont="1" applyFill="1" applyBorder="1" applyAlignment="1">
      <alignment horizontal="center"/>
      <protection/>
    </xf>
    <xf numFmtId="0" fontId="1" fillId="0" borderId="0" xfId="60" applyFont="1" applyBorder="1" applyAlignment="1">
      <alignment horizontal="left"/>
      <protection/>
    </xf>
    <xf numFmtId="0" fontId="41" fillId="0" borderId="0" xfId="60" applyFont="1" applyBorder="1" applyAlignment="1">
      <alignment horizontal="center" vertical="center"/>
      <protection/>
    </xf>
    <xf numFmtId="0" fontId="41" fillId="0" borderId="0" xfId="60" applyFont="1" applyFill="1" applyBorder="1">
      <alignment/>
      <protection/>
    </xf>
    <xf numFmtId="0" fontId="41" fillId="0" borderId="0" xfId="60" applyFont="1" applyFill="1" applyBorder="1" applyAlignment="1">
      <alignment horizontal="center"/>
      <protection/>
    </xf>
    <xf numFmtId="0" fontId="43" fillId="0" borderId="16" xfId="60" applyFont="1" applyBorder="1" applyAlignment="1">
      <alignment horizontal="center"/>
      <protection/>
    </xf>
    <xf numFmtId="0" fontId="20" fillId="26" borderId="15" xfId="60" applyFont="1" applyFill="1" applyBorder="1" applyAlignment="1">
      <alignment horizontal="left"/>
      <protection/>
    </xf>
    <xf numFmtId="2" fontId="41" fillId="0" borderId="21" xfId="45" applyNumberFormat="1" applyFont="1" applyFill="1" applyBorder="1" applyAlignment="1">
      <alignment horizontal="left" vertical="top"/>
    </xf>
    <xf numFmtId="0" fontId="20" fillId="26" borderId="10" xfId="60" applyFont="1" applyFill="1" applyBorder="1" applyAlignment="1">
      <alignment horizontal="center"/>
      <protection/>
    </xf>
    <xf numFmtId="0" fontId="20" fillId="26" borderId="10" xfId="60" applyFont="1" applyFill="1" applyBorder="1">
      <alignment/>
      <protection/>
    </xf>
    <xf numFmtId="49" fontId="20" fillId="26" borderId="10" xfId="45" applyNumberFormat="1" applyFont="1" applyFill="1" applyBorder="1" applyAlignment="1" applyProtection="1">
      <alignment horizontal="left" vertical="top"/>
      <protection/>
    </xf>
    <xf numFmtId="0" fontId="1" fillId="0" borderId="0" xfId="60" applyFont="1">
      <alignment/>
      <protection/>
    </xf>
    <xf numFmtId="49" fontId="1" fillId="0" borderId="0" xfId="45" applyNumberFormat="1" applyFont="1" applyFill="1" applyBorder="1" applyAlignment="1" applyProtection="1">
      <alignment horizontal="left" vertical="top"/>
      <protection/>
    </xf>
    <xf numFmtId="0" fontId="20" fillId="26" borderId="13" xfId="60" applyFont="1" applyFill="1" applyBorder="1">
      <alignment/>
      <protection/>
    </xf>
    <xf numFmtId="0" fontId="20" fillId="26" borderId="11" xfId="60" applyFont="1" applyFill="1" applyBorder="1">
      <alignment/>
      <protection/>
    </xf>
    <xf numFmtId="0" fontId="1" fillId="0" borderId="0" xfId="59" applyFont="1">
      <alignment/>
      <protection/>
    </xf>
    <xf numFmtId="4" fontId="1" fillId="0" borderId="0" xfId="59" applyNumberFormat="1" applyFont="1" applyBorder="1">
      <alignment/>
      <protection/>
    </xf>
    <xf numFmtId="0" fontId="1" fillId="0" borderId="0" xfId="59" applyFont="1" applyBorder="1" applyAlignment="1">
      <alignment horizontal="justify" vertical="top"/>
      <protection/>
    </xf>
    <xf numFmtId="0" fontId="1" fillId="0" borderId="0" xfId="59" applyFont="1" applyBorder="1" applyAlignment="1">
      <alignment horizontal="left"/>
      <protection/>
    </xf>
    <xf numFmtId="0" fontId="1" fillId="26" borderId="14" xfId="59" applyFont="1" applyFill="1" applyBorder="1" applyAlignment="1">
      <alignment horizontal="left"/>
      <protection/>
    </xf>
    <xf numFmtId="4" fontId="1" fillId="0" borderId="16" xfId="59" applyNumberFormat="1" applyFont="1" applyBorder="1">
      <alignment/>
      <protection/>
    </xf>
    <xf numFmtId="0" fontId="1" fillId="0" borderId="16" xfId="59" applyFont="1" applyBorder="1">
      <alignment/>
      <protection/>
    </xf>
    <xf numFmtId="0" fontId="30" fillId="0" borderId="16" xfId="64" applyFont="1" applyFill="1" applyBorder="1" applyAlignment="1">
      <alignment horizontal="justify" vertical="top" wrapText="1"/>
      <protection/>
    </xf>
    <xf numFmtId="0" fontId="1" fillId="0" borderId="19" xfId="59" applyFont="1" applyBorder="1" applyAlignment="1">
      <alignment horizontal="left"/>
      <protection/>
    </xf>
    <xf numFmtId="0" fontId="30" fillId="0" borderId="0" xfId="64" applyFont="1" applyFill="1" applyBorder="1" applyAlignment="1">
      <alignment vertical="top" wrapText="1"/>
      <protection/>
    </xf>
    <xf numFmtId="0" fontId="1" fillId="0" borderId="21" xfId="59" applyFont="1" applyBorder="1" applyAlignment="1">
      <alignment horizontal="left"/>
      <protection/>
    </xf>
    <xf numFmtId="4" fontId="1" fillId="0" borderId="17" xfId="59" applyNumberFormat="1" applyFont="1" applyBorder="1">
      <alignment/>
      <protection/>
    </xf>
    <xf numFmtId="0" fontId="1" fillId="0" borderId="17" xfId="59" applyFont="1" applyBorder="1">
      <alignment/>
      <protection/>
    </xf>
    <xf numFmtId="0" fontId="30" fillId="0" borderId="17" xfId="64" applyFont="1" applyFill="1" applyBorder="1" applyAlignment="1">
      <alignment horizontal="justify" vertical="top" wrapText="1"/>
      <protection/>
    </xf>
    <xf numFmtId="0" fontId="1" fillId="0" borderId="20" xfId="59" applyFont="1" applyBorder="1" applyAlignment="1">
      <alignment horizontal="left"/>
      <protection/>
    </xf>
    <xf numFmtId="0" fontId="1" fillId="0" borderId="0" xfId="59" applyFont="1" applyBorder="1" applyAlignment="1">
      <alignment vertical="top"/>
      <protection/>
    </xf>
    <xf numFmtId="0" fontId="1" fillId="0" borderId="0" xfId="59" applyFont="1" applyBorder="1" applyAlignment="1">
      <alignment vertical="top" wrapText="1"/>
      <protection/>
    </xf>
    <xf numFmtId="0" fontId="30" fillId="0" borderId="16" xfId="64" applyFont="1" applyFill="1" applyBorder="1" applyAlignment="1">
      <alignment horizontal="left" wrapText="1"/>
      <protection/>
    </xf>
    <xf numFmtId="0" fontId="30" fillId="0" borderId="17" xfId="64" applyFont="1" applyFill="1" applyBorder="1" applyAlignment="1">
      <alignment horizontal="left" wrapText="1"/>
      <protection/>
    </xf>
    <xf numFmtId="49" fontId="30" fillId="0" borderId="17" xfId="64" applyNumberFormat="1" applyFont="1" applyFill="1" applyBorder="1" applyAlignment="1">
      <alignment horizontal="justify" vertical="top" wrapText="1"/>
      <protection/>
    </xf>
    <xf numFmtId="0" fontId="1" fillId="0" borderId="16" xfId="59" applyFont="1" applyBorder="1" applyAlignment="1">
      <alignment horizontal="justify" vertical="top"/>
      <protection/>
    </xf>
    <xf numFmtId="49" fontId="30" fillId="0" borderId="16" xfId="64" applyNumberFormat="1" applyFont="1" applyFill="1" applyBorder="1" applyAlignment="1">
      <alignment horizontal="justify" vertical="top" wrapText="1"/>
      <protection/>
    </xf>
    <xf numFmtId="0" fontId="1" fillId="0" borderId="17" xfId="59" applyFont="1" applyBorder="1" applyAlignment="1">
      <alignment horizontal="justify" vertical="top"/>
      <protection/>
    </xf>
    <xf numFmtId="0" fontId="20" fillId="26" borderId="17" xfId="59" applyFont="1" applyFill="1" applyBorder="1" applyAlignment="1">
      <alignment horizontal="center"/>
      <protection/>
    </xf>
    <xf numFmtId="0" fontId="20" fillId="26" borderId="17" xfId="59" applyFont="1" applyFill="1" applyBorder="1">
      <alignment/>
      <protection/>
    </xf>
    <xf numFmtId="49" fontId="20" fillId="26" borderId="20" xfId="44" applyNumberFormat="1" applyFont="1" applyFill="1" applyBorder="1" applyAlignment="1" applyProtection="1">
      <alignment horizontal="left"/>
      <protection/>
    </xf>
    <xf numFmtId="4" fontId="1" fillId="0" borderId="0" xfId="59" applyNumberFormat="1" applyFont="1" applyBorder="1" applyAlignment="1">
      <alignment/>
      <protection/>
    </xf>
    <xf numFmtId="4" fontId="1" fillId="26" borderId="15" xfId="59" applyNumberFormat="1" applyFont="1" applyFill="1" applyBorder="1">
      <alignment/>
      <protection/>
    </xf>
    <xf numFmtId="4" fontId="1" fillId="26" borderId="15" xfId="59" applyNumberFormat="1" applyFont="1" applyFill="1" applyBorder="1" applyAlignment="1">
      <alignment/>
      <protection/>
    </xf>
    <xf numFmtId="0" fontId="1" fillId="26" borderId="15" xfId="59" applyFont="1" applyFill="1" applyBorder="1">
      <alignment/>
      <protection/>
    </xf>
    <xf numFmtId="0" fontId="34" fillId="26" borderId="15" xfId="64" applyFont="1" applyFill="1" applyBorder="1" applyAlignment="1">
      <alignment horizontal="right" vertical="top" wrapText="1"/>
      <protection/>
    </xf>
    <xf numFmtId="4" fontId="1" fillId="0" borderId="16" xfId="59" applyNumberFormat="1" applyFont="1" applyBorder="1" applyAlignment="1">
      <alignment/>
      <protection/>
    </xf>
    <xf numFmtId="0" fontId="1" fillId="0" borderId="16" xfId="59" applyFont="1" applyBorder="1" applyAlignment="1">
      <alignment horizontal="center"/>
      <protection/>
    </xf>
    <xf numFmtId="0" fontId="30" fillId="0" borderId="16" xfId="64" applyFont="1" applyFill="1" applyBorder="1" applyAlignment="1">
      <alignment horizontal="left" vertical="top" wrapText="1"/>
      <protection/>
    </xf>
    <xf numFmtId="0" fontId="30" fillId="0" borderId="0" xfId="64" applyFont="1" applyFill="1" applyBorder="1" applyAlignment="1">
      <alignment horizontal="center" vertical="top" wrapText="1"/>
      <protection/>
    </xf>
    <xf numFmtId="4" fontId="1" fillId="0" borderId="17" xfId="59" applyNumberFormat="1" applyFont="1" applyBorder="1" applyAlignment="1">
      <alignment/>
      <protection/>
    </xf>
    <xf numFmtId="0" fontId="1" fillId="0" borderId="17" xfId="59" applyFont="1" applyBorder="1" applyAlignment="1">
      <alignment horizontal="center"/>
      <protection/>
    </xf>
    <xf numFmtId="0" fontId="30" fillId="0" borderId="17" xfId="64" applyFont="1" applyFill="1" applyBorder="1" applyAlignment="1">
      <alignment horizontal="left" vertical="top" wrapText="1"/>
      <protection/>
    </xf>
    <xf numFmtId="0" fontId="34" fillId="26" borderId="15" xfId="64" applyFont="1" applyFill="1" applyBorder="1" applyAlignment="1">
      <alignment horizontal="left" vertical="top" wrapText="1"/>
      <protection/>
    </xf>
    <xf numFmtId="0" fontId="20" fillId="26" borderId="14" xfId="59" applyFont="1" applyFill="1" applyBorder="1" applyAlignment="1">
      <alignment horizontal="left"/>
      <protection/>
    </xf>
    <xf numFmtId="0" fontId="1" fillId="0" borderId="0" xfId="59" applyFont="1" applyBorder="1" applyAlignment="1">
      <alignment horizontal="center"/>
      <protection/>
    </xf>
    <xf numFmtId="0" fontId="30" fillId="0" borderId="0" xfId="64" applyFont="1" applyFill="1" applyBorder="1" applyAlignment="1">
      <alignment horizontal="justify" vertical="top" wrapText="1"/>
      <protection/>
    </xf>
    <xf numFmtId="0" fontId="1" fillId="0" borderId="0" xfId="59" applyBorder="1" applyAlignment="1">
      <alignment/>
      <protection/>
    </xf>
    <xf numFmtId="0" fontId="1" fillId="0" borderId="0" xfId="59" applyBorder="1" applyAlignment="1">
      <alignment horizontal="center"/>
      <protection/>
    </xf>
    <xf numFmtId="0" fontId="1" fillId="0" borderId="16" xfId="59" applyFont="1" applyBorder="1" applyAlignment="1">
      <alignment vertical="top"/>
      <protection/>
    </xf>
    <xf numFmtId="0" fontId="20" fillId="26" borderId="15" xfId="59" applyFont="1" applyFill="1" applyBorder="1" applyAlignment="1">
      <alignment vertical="top"/>
      <protection/>
    </xf>
    <xf numFmtId="0" fontId="30" fillId="0" borderId="0" xfId="64" applyFont="1" applyFill="1" applyBorder="1" applyAlignment="1">
      <alignment vertical="top"/>
      <protection/>
    </xf>
    <xf numFmtId="0" fontId="30" fillId="0" borderId="0" xfId="64" applyFont="1" applyFill="1" applyBorder="1" applyAlignment="1">
      <alignment horizontal="center" vertical="top"/>
      <protection/>
    </xf>
    <xf numFmtId="0" fontId="20" fillId="26" borderId="15" xfId="59" applyFont="1" applyFill="1" applyBorder="1" applyAlignment="1">
      <alignment horizontal="center"/>
      <protection/>
    </xf>
    <xf numFmtId="0" fontId="20" fillId="26" borderId="15" xfId="59" applyFont="1" applyFill="1" applyBorder="1">
      <alignment/>
      <protection/>
    </xf>
    <xf numFmtId="49" fontId="20" fillId="26" borderId="14" xfId="44" applyNumberFormat="1" applyFont="1" applyFill="1" applyBorder="1" applyAlignment="1" applyProtection="1">
      <alignment horizontal="left"/>
      <protection/>
    </xf>
    <xf numFmtId="0" fontId="20" fillId="26" borderId="10" xfId="59" applyFont="1" applyFill="1" applyBorder="1" applyAlignment="1">
      <alignment horizontal="center"/>
      <protection/>
    </xf>
    <xf numFmtId="0" fontId="20" fillId="26" borderId="10" xfId="59" applyFont="1" applyFill="1" applyBorder="1">
      <alignment/>
      <protection/>
    </xf>
    <xf numFmtId="49" fontId="20" fillId="26" borderId="10" xfId="44" applyNumberFormat="1" applyFont="1" applyFill="1" applyBorder="1" applyAlignment="1" applyProtection="1">
      <alignment horizontal="left"/>
      <protection/>
    </xf>
    <xf numFmtId="0" fontId="20" fillId="26" borderId="15" xfId="59" applyFont="1" applyFill="1" applyBorder="1" applyAlignment="1">
      <alignment horizontal="right" vertical="top"/>
      <protection/>
    </xf>
    <xf numFmtId="4" fontId="1" fillId="0" borderId="16" xfId="59" applyNumberFormat="1" applyFont="1" applyFill="1" applyBorder="1">
      <alignment/>
      <protection/>
    </xf>
    <xf numFmtId="0" fontId="1" fillId="0" borderId="16" xfId="59" applyFont="1" applyFill="1" applyBorder="1" applyAlignment="1">
      <alignment horizontal="center"/>
      <protection/>
    </xf>
    <xf numFmtId="0" fontId="1" fillId="0" borderId="19" xfId="59" applyFont="1" applyFill="1" applyBorder="1" applyAlignment="1">
      <alignment horizontal="left"/>
      <protection/>
    </xf>
    <xf numFmtId="4" fontId="1" fillId="0" borderId="0" xfId="59" applyNumberFormat="1" applyFont="1" applyFill="1" applyBorder="1">
      <alignment/>
      <protection/>
    </xf>
    <xf numFmtId="0" fontId="1" fillId="0" borderId="21" xfId="59" applyFont="1" applyFill="1" applyBorder="1" applyAlignment="1">
      <alignment horizontal="left"/>
      <protection/>
    </xf>
    <xf numFmtId="4" fontId="1" fillId="0" borderId="17" xfId="59" applyNumberFormat="1" applyFont="1" applyFill="1" applyBorder="1">
      <alignment/>
      <protection/>
    </xf>
    <xf numFmtId="0" fontId="1" fillId="0" borderId="17" xfId="59" applyFont="1" applyFill="1" applyBorder="1" applyAlignment="1">
      <alignment horizontal="center"/>
      <protection/>
    </xf>
    <xf numFmtId="0" fontId="1" fillId="0" borderId="20" xfId="59" applyFont="1" applyFill="1" applyBorder="1" applyAlignment="1">
      <alignment horizontal="left"/>
      <protection/>
    </xf>
    <xf numFmtId="0" fontId="1" fillId="0" borderId="0" xfId="64" applyFont="1" applyFill="1" applyBorder="1" applyAlignment="1">
      <alignment vertical="top" wrapText="1"/>
      <protection/>
    </xf>
    <xf numFmtId="0" fontId="1" fillId="0" borderId="0" xfId="64" applyFont="1" applyFill="1" applyBorder="1" applyAlignment="1">
      <alignment horizontal="center" vertical="top" wrapText="1"/>
      <protection/>
    </xf>
    <xf numFmtId="0" fontId="34" fillId="26" borderId="15" xfId="64" applyFont="1" applyFill="1" applyBorder="1" applyAlignment="1">
      <alignment horizontal="justify" vertical="top" wrapText="1"/>
      <protection/>
    </xf>
    <xf numFmtId="0" fontId="20" fillId="26" borderId="15" xfId="59" applyFont="1" applyFill="1" applyBorder="1" applyAlignment="1">
      <alignment horizontal="justify" vertical="top"/>
      <protection/>
    </xf>
    <xf numFmtId="0" fontId="1" fillId="0" borderId="0" xfId="59" applyFont="1" applyFill="1">
      <alignment/>
      <protection/>
    </xf>
    <xf numFmtId="0" fontId="1" fillId="0" borderId="0" xfId="59" applyFont="1" applyFill="1" applyBorder="1" applyAlignment="1">
      <alignment horizontal="center"/>
      <protection/>
    </xf>
    <xf numFmtId="0" fontId="20" fillId="0" borderId="0" xfId="59" applyFont="1" applyFill="1" applyBorder="1">
      <alignment/>
      <protection/>
    </xf>
    <xf numFmtId="0" fontId="1" fillId="0" borderId="0" xfId="59" applyFont="1" applyFill="1" applyBorder="1" applyAlignment="1">
      <alignment horizontal="left"/>
      <protection/>
    </xf>
    <xf numFmtId="0" fontId="20" fillId="26" borderId="13" xfId="59" applyFont="1" applyFill="1" applyBorder="1">
      <alignment/>
      <protection/>
    </xf>
    <xf numFmtId="0" fontId="20" fillId="26" borderId="11" xfId="59" applyFont="1" applyFill="1" applyBorder="1">
      <alignment/>
      <protection/>
    </xf>
    <xf numFmtId="0" fontId="25" fillId="0" borderId="0" xfId="61" applyFont="1">
      <alignment/>
      <protection/>
    </xf>
    <xf numFmtId="0" fontId="1" fillId="0" borderId="0" xfId="61" applyFont="1">
      <alignment/>
      <protection/>
    </xf>
    <xf numFmtId="0" fontId="1" fillId="0" borderId="0" xfId="61" applyFont="1" applyFill="1" applyBorder="1">
      <alignment/>
      <protection/>
    </xf>
    <xf numFmtId="0" fontId="1" fillId="0" borderId="0" xfId="61" applyFont="1" applyFill="1" applyBorder="1" applyAlignment="1">
      <alignment horizontal="center"/>
      <protection/>
    </xf>
    <xf numFmtId="0" fontId="1" fillId="0" borderId="0" xfId="61" applyFont="1" applyAlignment="1">
      <alignment wrapText="1"/>
      <protection/>
    </xf>
    <xf numFmtId="2" fontId="1" fillId="0" borderId="0" xfId="61" applyNumberFormat="1" applyFont="1" applyFill="1" applyBorder="1" applyAlignment="1">
      <alignment horizontal="center"/>
      <protection/>
    </xf>
    <xf numFmtId="0" fontId="1" fillId="26" borderId="15" xfId="61" applyFont="1" applyFill="1" applyBorder="1">
      <alignment/>
      <protection/>
    </xf>
    <xf numFmtId="0" fontId="20" fillId="26" borderId="15" xfId="61" applyFont="1" applyFill="1" applyBorder="1" applyAlignment="1">
      <alignment horizontal="right" wrapText="1"/>
      <protection/>
    </xf>
    <xf numFmtId="0" fontId="1" fillId="0" borderId="16" xfId="61" applyFont="1" applyFill="1" applyBorder="1" applyAlignment="1">
      <alignment horizontal="center"/>
      <protection/>
    </xf>
    <xf numFmtId="0" fontId="1" fillId="0" borderId="16" xfId="61" applyFont="1" applyBorder="1" applyAlignment="1">
      <alignment wrapText="1"/>
      <protection/>
    </xf>
    <xf numFmtId="0" fontId="25" fillId="0" borderId="17" xfId="61" applyFont="1" applyBorder="1" applyAlignment="1">
      <alignment horizontal="center"/>
      <protection/>
    </xf>
    <xf numFmtId="0" fontId="1" fillId="0" borderId="17" xfId="61" applyFont="1" applyBorder="1" applyAlignment="1">
      <alignment wrapText="1"/>
      <protection/>
    </xf>
    <xf numFmtId="0" fontId="1" fillId="0" borderId="0" xfId="61" applyFont="1" applyBorder="1" applyAlignment="1">
      <alignment wrapText="1"/>
      <protection/>
    </xf>
    <xf numFmtId="0" fontId="25" fillId="0" borderId="0" xfId="61" applyFont="1" applyAlignment="1">
      <alignment horizontal="center"/>
      <protection/>
    </xf>
    <xf numFmtId="0" fontId="44" fillId="0" borderId="16" xfId="61" applyFont="1" applyBorder="1" applyAlignment="1">
      <alignment horizontal="center"/>
      <protection/>
    </xf>
    <xf numFmtId="0" fontId="25" fillId="0" borderId="0" xfId="61" applyFont="1" applyFill="1">
      <alignment/>
      <protection/>
    </xf>
    <xf numFmtId="0" fontId="1" fillId="0" borderId="0" xfId="61" applyFont="1" applyFill="1">
      <alignment/>
      <protection/>
    </xf>
    <xf numFmtId="0" fontId="20" fillId="26" borderId="10" xfId="61" applyFont="1" applyFill="1" applyBorder="1" applyAlignment="1">
      <alignment horizontal="center"/>
      <protection/>
    </xf>
    <xf numFmtId="0" fontId="20" fillId="26" borderId="10" xfId="61" applyFont="1" applyFill="1" applyBorder="1">
      <alignment/>
      <protection/>
    </xf>
    <xf numFmtId="49" fontId="20" fillId="26" borderId="10" xfId="46" applyNumberFormat="1" applyFont="1" applyFill="1" applyBorder="1" applyAlignment="1" applyProtection="1">
      <alignment horizontal="left"/>
      <protection/>
    </xf>
    <xf numFmtId="0" fontId="20" fillId="0" borderId="0" xfId="61" applyFont="1" applyBorder="1" applyAlignment="1">
      <alignment/>
      <protection/>
    </xf>
    <xf numFmtId="0" fontId="20" fillId="0" borderId="0" xfId="61" applyFont="1" applyFill="1" applyBorder="1">
      <alignment/>
      <protection/>
    </xf>
    <xf numFmtId="0" fontId="20" fillId="26" borderId="13" xfId="61" applyFont="1" applyFill="1" applyBorder="1">
      <alignment/>
      <protection/>
    </xf>
    <xf numFmtId="0" fontId="20" fillId="26" borderId="12" xfId="61" applyFont="1" applyFill="1" applyBorder="1">
      <alignment/>
      <protection/>
    </xf>
    <xf numFmtId="0" fontId="20" fillId="26" borderId="11" xfId="61" applyFont="1" applyFill="1" applyBorder="1">
      <alignment/>
      <protection/>
    </xf>
    <xf numFmtId="49" fontId="1" fillId="0" borderId="21" xfId="60" applyNumberFormat="1" applyFont="1" applyBorder="1" applyAlignment="1">
      <alignment horizontal="left" vertical="top"/>
      <protection/>
    </xf>
    <xf numFmtId="0" fontId="1" fillId="0" borderId="0" xfId="60" applyFont="1" applyBorder="1" applyAlignment="1">
      <alignment wrapText="1"/>
      <protection/>
    </xf>
    <xf numFmtId="0" fontId="1" fillId="0" borderId="0" xfId="60" applyFont="1" applyBorder="1" applyAlignment="1">
      <alignment horizontal="center" wrapText="1"/>
      <protection/>
    </xf>
    <xf numFmtId="49" fontId="20" fillId="0" borderId="21" xfId="60" applyNumberFormat="1" applyFont="1" applyBorder="1" applyAlignment="1">
      <alignment horizontal="left" vertical="top"/>
      <protection/>
    </xf>
    <xf numFmtId="0" fontId="1" fillId="0" borderId="17" xfId="60" applyFont="1" applyBorder="1" applyAlignment="1">
      <alignment wrapText="1"/>
      <protection/>
    </xf>
    <xf numFmtId="49" fontId="1" fillId="0" borderId="20" xfId="60" applyNumberFormat="1" applyFont="1" applyBorder="1" applyAlignment="1">
      <alignment horizontal="left" vertical="top"/>
      <protection/>
    </xf>
    <xf numFmtId="0" fontId="20" fillId="26" borderId="10" xfId="60" applyFont="1" applyFill="1" applyBorder="1" applyAlignment="1">
      <alignment horizontal="center"/>
      <protection/>
    </xf>
    <xf numFmtId="49" fontId="20" fillId="26" borderId="10" xfId="47" applyNumberFormat="1" applyFont="1" applyFill="1" applyBorder="1" applyAlignment="1" applyProtection="1">
      <alignment horizontal="left" vertical="top"/>
      <protection/>
    </xf>
    <xf numFmtId="0" fontId="20" fillId="26" borderId="17" xfId="60" applyFont="1" applyFill="1" applyBorder="1" applyAlignment="1">
      <alignment horizontal="center"/>
      <protection/>
    </xf>
    <xf numFmtId="49" fontId="20" fillId="26" borderId="20" xfId="47" applyNumberFormat="1" applyFont="1" applyFill="1" applyBorder="1" applyAlignment="1" applyProtection="1">
      <alignment horizontal="left" vertical="top"/>
      <protection/>
    </xf>
    <xf numFmtId="49" fontId="1" fillId="0" borderId="0" xfId="47" applyNumberFormat="1" applyFont="1" applyFill="1" applyBorder="1" applyAlignment="1" applyProtection="1">
      <alignment horizontal="left"/>
      <protection/>
    </xf>
    <xf numFmtId="49" fontId="41" fillId="0" borderId="21" xfId="60" applyNumberFormat="1" applyFont="1" applyBorder="1">
      <alignment/>
      <protection/>
    </xf>
    <xf numFmtId="49" fontId="41" fillId="0" borderId="19" xfId="60" applyNumberFormat="1" applyFont="1" applyBorder="1">
      <alignment/>
      <protection/>
    </xf>
    <xf numFmtId="49" fontId="41" fillId="26" borderId="14" xfId="60" applyNumberFormat="1" applyFont="1" applyFill="1" applyBorder="1">
      <alignment/>
      <protection/>
    </xf>
    <xf numFmtId="49" fontId="41" fillId="0" borderId="0" xfId="60" applyNumberFormat="1" applyFont="1">
      <alignment/>
      <protection/>
    </xf>
    <xf numFmtId="0" fontId="1" fillId="0" borderId="0" xfId="60" applyNumberFormat="1" applyFont="1" applyBorder="1" applyAlignment="1">
      <alignment horizontal="left" vertical="top" wrapText="1"/>
      <protection/>
    </xf>
    <xf numFmtId="0" fontId="20" fillId="26" borderId="11" xfId="60" applyNumberFormat="1" applyFont="1" applyFill="1" applyBorder="1" applyAlignment="1">
      <alignment horizontal="left" wrapText="1"/>
      <protection/>
    </xf>
    <xf numFmtId="0" fontId="20" fillId="26" borderId="13" xfId="60" applyNumberFormat="1" applyFont="1" applyFill="1" applyBorder="1" applyAlignment="1">
      <alignment horizontal="left" wrapText="1"/>
      <protection/>
    </xf>
    <xf numFmtId="0" fontId="1" fillId="0" borderId="0" xfId="60" applyNumberFormat="1" applyFont="1" applyAlignment="1">
      <alignment horizontal="left" wrapText="1"/>
      <protection/>
    </xf>
    <xf numFmtId="0" fontId="20" fillId="26" borderId="17" xfId="60" applyNumberFormat="1" applyFont="1" applyFill="1" applyBorder="1" applyAlignment="1">
      <alignment horizontal="left" wrapText="1"/>
      <protection/>
    </xf>
    <xf numFmtId="0" fontId="20" fillId="26" borderId="10" xfId="60" applyNumberFormat="1" applyFont="1" applyFill="1" applyBorder="1" applyAlignment="1">
      <alignment horizontal="left" wrapText="1"/>
      <protection/>
    </xf>
    <xf numFmtId="0" fontId="1" fillId="0" borderId="17" xfId="60" applyNumberFormat="1" applyFont="1" applyBorder="1" applyAlignment="1">
      <alignment horizontal="left" vertical="top" wrapText="1"/>
      <protection/>
    </xf>
    <xf numFmtId="0" fontId="41" fillId="0" borderId="0" xfId="60" applyNumberFormat="1" applyFont="1" applyBorder="1" applyAlignment="1">
      <alignment horizontal="left" wrapText="1"/>
      <protection/>
    </xf>
    <xf numFmtId="0" fontId="1" fillId="0" borderId="0" xfId="60" applyNumberFormat="1" applyFont="1" applyBorder="1" applyAlignment="1">
      <alignment horizontal="left" wrapText="1"/>
      <protection/>
    </xf>
    <xf numFmtId="0" fontId="41" fillId="0" borderId="0" xfId="60" applyNumberFormat="1" applyFont="1" applyBorder="1" applyAlignment="1">
      <alignment horizontal="left" vertical="center" wrapText="1"/>
      <protection/>
    </xf>
    <xf numFmtId="0" fontId="41" fillId="0" borderId="16" xfId="60" applyNumberFormat="1" applyFont="1" applyBorder="1" applyAlignment="1">
      <alignment horizontal="left" wrapText="1"/>
      <protection/>
    </xf>
    <xf numFmtId="0" fontId="41" fillId="0" borderId="0" xfId="60" applyNumberFormat="1" applyFont="1" applyAlignment="1">
      <alignment horizontal="left" wrapText="1"/>
      <protection/>
    </xf>
    <xf numFmtId="49" fontId="20" fillId="26" borderId="14" xfId="46" applyNumberFormat="1" applyFont="1" applyFill="1" applyBorder="1" applyAlignment="1" applyProtection="1">
      <alignment horizontal="left"/>
      <protection/>
    </xf>
    <xf numFmtId="0" fontId="20" fillId="26" borderId="15" xfId="61" applyFont="1" applyFill="1" applyBorder="1">
      <alignment/>
      <protection/>
    </xf>
    <xf numFmtId="0" fontId="20" fillId="26" borderId="15" xfId="61" applyFont="1" applyFill="1" applyBorder="1" applyAlignment="1">
      <alignment horizontal="center"/>
      <protection/>
    </xf>
    <xf numFmtId="0" fontId="1" fillId="0" borderId="17" xfId="59" applyFont="1" applyBorder="1" applyAlignment="1">
      <alignment horizontal="left" wrapText="1"/>
      <protection/>
    </xf>
    <xf numFmtId="0" fontId="1" fillId="0" borderId="0" xfId="59" applyFont="1" applyBorder="1" applyAlignment="1">
      <alignment horizontal="left" wrapText="1"/>
      <protection/>
    </xf>
    <xf numFmtId="0" fontId="20" fillId="26" borderId="15" xfId="0" applyFont="1" applyFill="1" applyBorder="1" applyAlignment="1">
      <alignment horizontal="center"/>
    </xf>
    <xf numFmtId="0" fontId="20" fillId="0" borderId="15" xfId="59" applyFont="1" applyFill="1" applyBorder="1" applyAlignment="1">
      <alignment vertical="top" wrapText="1"/>
      <protection/>
    </xf>
    <xf numFmtId="0" fontId="20" fillId="0" borderId="15" xfId="61" applyFont="1" applyFill="1" applyBorder="1" applyAlignment="1">
      <alignment horizontal="left" vertical="center"/>
      <protection/>
    </xf>
    <xf numFmtId="0" fontId="1" fillId="26" borderId="14" xfId="0" applyFont="1" applyFill="1" applyBorder="1" applyAlignment="1">
      <alignment/>
    </xf>
    <xf numFmtId="0" fontId="1" fillId="26" borderId="15" xfId="0" applyFont="1" applyFill="1" applyBorder="1" applyAlignment="1">
      <alignment/>
    </xf>
    <xf numFmtId="0" fontId="1" fillId="0" borderId="0" xfId="42" applyNumberFormat="1" applyFont="1" applyFill="1" applyBorder="1" applyAlignment="1" applyProtection="1">
      <alignment horizontal="left" vertical="top"/>
      <protection/>
    </xf>
    <xf numFmtId="0" fontId="20" fillId="26" borderId="10" xfId="42" applyNumberFormat="1" applyFont="1" applyFill="1" applyBorder="1" applyAlignment="1" applyProtection="1">
      <alignment horizontal="left" vertical="top"/>
      <protection/>
    </xf>
    <xf numFmtId="0" fontId="20" fillId="26" borderId="14" xfId="42" applyNumberFormat="1" applyFont="1" applyFill="1" applyBorder="1" applyAlignment="1" applyProtection="1">
      <alignment horizontal="left" vertical="top"/>
      <protection/>
    </xf>
    <xf numFmtId="0" fontId="1" fillId="0" borderId="20" xfId="42" applyNumberFormat="1" applyFont="1" applyFill="1" applyBorder="1" applyAlignment="1" applyProtection="1">
      <alignment horizontal="left" vertical="top"/>
      <protection/>
    </xf>
    <xf numFmtId="0" fontId="1" fillId="0" borderId="21" xfId="42" applyNumberFormat="1" applyFont="1" applyFill="1" applyBorder="1" applyAlignment="1" applyProtection="1">
      <alignment horizontal="left" vertical="top"/>
      <protection/>
    </xf>
    <xf numFmtId="0" fontId="1" fillId="0" borderId="19" xfId="42" applyNumberFormat="1" applyFont="1" applyFill="1" applyBorder="1" applyAlignment="1" applyProtection="1">
      <alignment horizontal="left" vertical="top"/>
      <protection/>
    </xf>
    <xf numFmtId="0" fontId="1" fillId="26" borderId="14" xfId="42" applyNumberFormat="1" applyFont="1" applyFill="1" applyBorder="1" applyAlignment="1" applyProtection="1">
      <alignment horizontal="left" vertical="top"/>
      <protection/>
    </xf>
    <xf numFmtId="0" fontId="20" fillId="26" borderId="19" xfId="42" applyNumberFormat="1" applyFont="1" applyFill="1" applyBorder="1" applyAlignment="1" applyProtection="1">
      <alignment horizontal="left" vertical="top"/>
      <protection/>
    </xf>
    <xf numFmtId="0" fontId="22" fillId="0" borderId="19" xfId="42" applyNumberFormat="1" applyFont="1" applyFill="1" applyBorder="1" applyAlignment="1" applyProtection="1">
      <alignment horizontal="left" vertical="top"/>
      <protection/>
    </xf>
    <xf numFmtId="0" fontId="23" fillId="0" borderId="21" xfId="42" applyNumberFormat="1" applyFont="1" applyFill="1" applyBorder="1" applyAlignment="1" applyProtection="1">
      <alignment horizontal="left" vertical="top"/>
      <protection/>
    </xf>
    <xf numFmtId="0" fontId="21" fillId="0" borderId="19" xfId="42" applyNumberFormat="1" applyFont="1" applyFill="1" applyBorder="1" applyAlignment="1" applyProtection="1">
      <alignment horizontal="left" vertical="top"/>
      <protection/>
    </xf>
    <xf numFmtId="0" fontId="21" fillId="0" borderId="21" xfId="42" applyNumberFormat="1" applyFont="1" applyFill="1" applyBorder="1" applyAlignment="1" applyProtection="1">
      <alignment horizontal="left" vertical="top"/>
      <protection/>
    </xf>
    <xf numFmtId="0" fontId="21" fillId="0" borderId="19" xfId="0" applyNumberFormat="1" applyFont="1" applyBorder="1" applyAlignment="1">
      <alignment horizontal="left" vertical="top"/>
    </xf>
    <xf numFmtId="0" fontId="20" fillId="0" borderId="21" xfId="42" applyNumberFormat="1" applyFont="1" applyFill="1" applyBorder="1" applyAlignment="1" applyProtection="1">
      <alignment horizontal="left" vertical="top"/>
      <protection/>
    </xf>
    <xf numFmtId="0" fontId="20" fillId="0" borderId="19" xfId="42" applyNumberFormat="1" applyFont="1" applyFill="1" applyBorder="1" applyAlignment="1" applyProtection="1">
      <alignment horizontal="left" vertical="top"/>
      <protection/>
    </xf>
    <xf numFmtId="0" fontId="1" fillId="0" borderId="0" xfId="0" applyNumberFormat="1" applyFont="1" applyAlignment="1">
      <alignment vertical="top"/>
    </xf>
    <xf numFmtId="0" fontId="20" fillId="0" borderId="0" xfId="0" applyNumberFormat="1" applyFont="1" applyAlignment="1">
      <alignment vertical="top"/>
    </xf>
    <xf numFmtId="0" fontId="20" fillId="26" borderId="15" xfId="0" applyFont="1" applyFill="1" applyBorder="1" applyAlignment="1">
      <alignment horizontal="left"/>
    </xf>
    <xf numFmtId="2" fontId="1" fillId="0" borderId="0" xfId="42" applyNumberFormat="1" applyFont="1" applyAlignment="1">
      <alignment horizontal="left"/>
    </xf>
    <xf numFmtId="0" fontId="1" fillId="0" borderId="0" xfId="0" applyFont="1" applyAlignment="1">
      <alignment/>
    </xf>
    <xf numFmtId="0" fontId="1" fillId="0" borderId="0" xfId="0" applyFont="1" applyAlignment="1">
      <alignment horizontal="right"/>
    </xf>
    <xf numFmtId="17" fontId="1" fillId="0" borderId="20" xfId="42" applyNumberFormat="1" applyFont="1" applyFill="1" applyBorder="1" applyAlignment="1" applyProtection="1">
      <alignment horizontal="left" vertical="top"/>
      <protection/>
    </xf>
    <xf numFmtId="0" fontId="42" fillId="26" borderId="15" xfId="60" applyNumberFormat="1" applyFont="1" applyFill="1" applyBorder="1" applyAlignment="1">
      <alignment horizontal="right" wrapText="1"/>
      <protection/>
    </xf>
    <xf numFmtId="0" fontId="42" fillId="26" borderId="15" xfId="60" applyFont="1" applyFill="1" applyBorder="1">
      <alignment/>
      <protection/>
    </xf>
    <xf numFmtId="0" fontId="20" fillId="26" borderId="15" xfId="59" applyFont="1" applyFill="1" applyBorder="1" applyAlignment="1">
      <alignment vertical="top" wrapText="1"/>
      <protection/>
    </xf>
    <xf numFmtId="0" fontId="1" fillId="0" borderId="14" xfId="59" applyFont="1" applyFill="1" applyBorder="1" applyAlignment="1">
      <alignment horizontal="left" vertical="top"/>
      <protection/>
    </xf>
    <xf numFmtId="0" fontId="1" fillId="0" borderId="15" xfId="59" applyFont="1" applyFill="1" applyBorder="1" applyAlignment="1">
      <alignment vertical="top" wrapText="1"/>
      <protection/>
    </xf>
    <xf numFmtId="0" fontId="1" fillId="0" borderId="15" xfId="59" applyFont="1" applyBorder="1" applyAlignment="1">
      <alignment vertical="top" wrapText="1"/>
      <protection/>
    </xf>
    <xf numFmtId="0" fontId="20" fillId="26" borderId="15" xfId="59" applyFont="1" applyFill="1" applyBorder="1" applyAlignment="1">
      <alignment horizontal="right" vertical="top" wrapText="1"/>
      <protection/>
    </xf>
    <xf numFmtId="0" fontId="20" fillId="0" borderId="14" xfId="59" applyFont="1" applyFill="1" applyBorder="1" applyAlignment="1">
      <alignment horizontal="left" vertical="top"/>
      <protection/>
    </xf>
    <xf numFmtId="0" fontId="20" fillId="26" borderId="15" xfId="59" applyFont="1" applyFill="1" applyBorder="1" applyAlignment="1">
      <alignment horizontal="right" vertical="top"/>
      <protection/>
    </xf>
    <xf numFmtId="0" fontId="20" fillId="26" borderId="15" xfId="62" applyFont="1" applyFill="1" applyBorder="1" applyAlignment="1">
      <alignment horizontal="right"/>
      <protection/>
    </xf>
    <xf numFmtId="0" fontId="20" fillId="26" borderId="15" xfId="60" applyNumberFormat="1" applyFont="1" applyFill="1" applyBorder="1" applyAlignment="1">
      <alignment horizontal="right" vertical="top" wrapText="1"/>
      <protection/>
    </xf>
    <xf numFmtId="2" fontId="41" fillId="0" borderId="0" xfId="45" applyNumberFormat="1" applyFont="1" applyFill="1" applyBorder="1" applyAlignment="1">
      <alignment horizontal="left" vertical="top"/>
    </xf>
    <xf numFmtId="0" fontId="20" fillId="0" borderId="0" xfId="60" applyNumberFormat="1" applyFont="1" applyFill="1" applyBorder="1" applyAlignment="1">
      <alignment horizontal="right" vertical="top" wrapText="1"/>
      <protection/>
    </xf>
    <xf numFmtId="2" fontId="42" fillId="26" borderId="14" xfId="45" applyNumberFormat="1" applyFont="1" applyFill="1" applyBorder="1" applyAlignment="1">
      <alignment horizontal="left" vertical="top"/>
    </xf>
    <xf numFmtId="0" fontId="20" fillId="26" borderId="14" xfId="59" applyFont="1" applyFill="1" applyBorder="1" applyAlignment="1">
      <alignment horizontal="left"/>
      <protection/>
    </xf>
    <xf numFmtId="0" fontId="20" fillId="26" borderId="15" xfId="59" applyFont="1" applyFill="1" applyBorder="1" applyAlignment="1">
      <alignment horizontal="justify" vertical="top"/>
      <protection/>
    </xf>
    <xf numFmtId="4" fontId="20" fillId="26" borderId="15" xfId="59" applyNumberFormat="1" applyFont="1" applyFill="1" applyBorder="1">
      <alignment/>
      <protection/>
    </xf>
    <xf numFmtId="0" fontId="34" fillId="26" borderId="15" xfId="64" applyFont="1" applyFill="1" applyBorder="1" applyAlignment="1">
      <alignment horizontal="right" vertical="top" wrapText="1"/>
      <protection/>
    </xf>
    <xf numFmtId="0" fontId="20" fillId="0" borderId="14" xfId="0" applyFont="1" applyFill="1" applyBorder="1" applyAlignment="1">
      <alignment vertical="center"/>
    </xf>
    <xf numFmtId="0" fontId="20" fillId="0" borderId="15" xfId="0" applyFont="1" applyFill="1" applyBorder="1" applyAlignment="1">
      <alignment vertical="center"/>
    </xf>
    <xf numFmtId="0" fontId="1" fillId="0" borderId="15" xfId="0" applyFont="1" applyFill="1" applyBorder="1" applyAlignment="1">
      <alignment vertical="center"/>
    </xf>
    <xf numFmtId="0" fontId="20" fillId="0" borderId="15" xfId="59" applyFont="1" applyFill="1" applyBorder="1" applyAlignment="1">
      <alignment vertical="center" wrapText="1"/>
      <protection/>
    </xf>
    <xf numFmtId="0" fontId="20" fillId="0" borderId="15" xfId="60" applyFont="1" applyFill="1" applyBorder="1" applyAlignment="1">
      <alignment vertical="center"/>
      <protection/>
    </xf>
    <xf numFmtId="0" fontId="1" fillId="0" borderId="16" xfId="0" applyFont="1" applyBorder="1" applyAlignment="1">
      <alignment horizontal="center"/>
    </xf>
    <xf numFmtId="2" fontId="1" fillId="0" borderId="0" xfId="0" applyNumberFormat="1" applyFont="1" applyAlignment="1">
      <alignment horizontal="right"/>
    </xf>
    <xf numFmtId="2" fontId="20" fillId="26" borderId="10" xfId="0" applyNumberFormat="1" applyFont="1" applyFill="1" applyBorder="1" applyAlignment="1">
      <alignment horizontal="center"/>
    </xf>
    <xf numFmtId="2" fontId="1" fillId="26" borderId="15" xfId="0" applyNumberFormat="1" applyFont="1" applyFill="1" applyBorder="1" applyAlignment="1">
      <alignment horizontal="right"/>
    </xf>
    <xf numFmtId="2" fontId="1" fillId="0" borderId="17" xfId="0" applyNumberFormat="1" applyFont="1" applyBorder="1" applyAlignment="1">
      <alignment horizontal="right"/>
    </xf>
    <xf numFmtId="2" fontId="1" fillId="0" borderId="16" xfId="0" applyNumberFormat="1" applyFont="1" applyBorder="1" applyAlignment="1">
      <alignment horizontal="right"/>
    </xf>
    <xf numFmtId="2" fontId="20" fillId="26" borderId="15" xfId="0" applyNumberFormat="1" applyFont="1" applyFill="1" applyBorder="1" applyAlignment="1">
      <alignment horizontal="right"/>
    </xf>
    <xf numFmtId="2" fontId="1" fillId="26" borderId="16" xfId="0" applyNumberFormat="1" applyFont="1" applyFill="1" applyBorder="1" applyAlignment="1">
      <alignment horizontal="right"/>
    </xf>
    <xf numFmtId="2" fontId="1" fillId="0" borderId="0" xfId="0" applyNumberFormat="1" applyFont="1" applyBorder="1" applyAlignment="1">
      <alignment/>
    </xf>
    <xf numFmtId="2" fontId="24" fillId="26" borderId="15" xfId="0" applyNumberFormat="1" applyFont="1" applyFill="1" applyBorder="1" applyAlignment="1">
      <alignment horizontal="right"/>
    </xf>
    <xf numFmtId="2" fontId="23" fillId="0" borderId="17" xfId="0" applyNumberFormat="1" applyFont="1" applyBorder="1" applyAlignment="1">
      <alignment horizontal="right"/>
    </xf>
    <xf numFmtId="2" fontId="23" fillId="0" borderId="0" xfId="0" applyNumberFormat="1" applyFont="1" applyBorder="1" applyAlignment="1">
      <alignment horizontal="right"/>
    </xf>
    <xf numFmtId="2" fontId="21" fillId="0" borderId="17" xfId="0" applyNumberFormat="1" applyFont="1" applyBorder="1" applyAlignment="1">
      <alignment horizontal="right"/>
    </xf>
    <xf numFmtId="2" fontId="21" fillId="0" borderId="0" xfId="0" applyNumberFormat="1" applyFont="1" applyBorder="1" applyAlignment="1">
      <alignment horizontal="right"/>
    </xf>
    <xf numFmtId="2" fontId="21" fillId="0" borderId="17" xfId="0" applyNumberFormat="1" applyFont="1" applyFill="1" applyBorder="1" applyAlignment="1">
      <alignment horizontal="right"/>
    </xf>
    <xf numFmtId="2" fontId="21" fillId="0" borderId="0" xfId="0" applyNumberFormat="1" applyFont="1" applyFill="1" applyBorder="1" applyAlignment="1">
      <alignment horizontal="right"/>
    </xf>
    <xf numFmtId="2" fontId="1" fillId="0" borderId="16" xfId="0" applyNumberFormat="1" applyFont="1" applyFill="1" applyBorder="1" applyAlignment="1">
      <alignment horizontal="right"/>
    </xf>
    <xf numFmtId="2" fontId="1" fillId="0" borderId="17" xfId="0" applyNumberFormat="1" applyFont="1" applyFill="1" applyBorder="1" applyAlignment="1">
      <alignment horizontal="right"/>
    </xf>
    <xf numFmtId="2" fontId="1" fillId="0" borderId="0" xfId="0" applyNumberFormat="1" applyFont="1" applyFill="1" applyBorder="1" applyAlignment="1">
      <alignment horizontal="right"/>
    </xf>
    <xf numFmtId="2" fontId="20" fillId="0" borderId="17" xfId="0" applyNumberFormat="1" applyFont="1" applyBorder="1" applyAlignment="1">
      <alignment horizontal="right"/>
    </xf>
    <xf numFmtId="2" fontId="1" fillId="0" borderId="0" xfId="0" applyNumberFormat="1" applyFont="1" applyAlignment="1">
      <alignment horizontal="right"/>
    </xf>
    <xf numFmtId="2" fontId="20" fillId="26" borderId="15" xfId="0" applyNumberFormat="1" applyFont="1" applyFill="1" applyBorder="1" applyAlignment="1">
      <alignment horizontal="center"/>
    </xf>
    <xf numFmtId="2" fontId="1" fillId="0" borderId="0" xfId="0" applyNumberFormat="1" applyFont="1" applyAlignment="1">
      <alignment/>
    </xf>
    <xf numFmtId="2" fontId="20" fillId="0" borderId="0" xfId="0" applyNumberFormat="1" applyFont="1" applyAlignment="1">
      <alignment/>
    </xf>
    <xf numFmtId="0" fontId="1" fillId="0" borderId="0" xfId="0" applyFont="1" applyAlignment="1">
      <alignment horizontal="center"/>
    </xf>
    <xf numFmtId="0" fontId="1" fillId="26" borderId="15" xfId="0" applyFont="1" applyFill="1" applyBorder="1" applyAlignment="1">
      <alignment horizontal="center"/>
    </xf>
    <xf numFmtId="0" fontId="1" fillId="0" borderId="17" xfId="0" applyFont="1" applyBorder="1" applyAlignment="1">
      <alignment horizontal="center"/>
    </xf>
    <xf numFmtId="0" fontId="1" fillId="0" borderId="0" xfId="0" applyFont="1" applyBorder="1" applyAlignment="1">
      <alignment horizontal="center"/>
    </xf>
    <xf numFmtId="0" fontId="1" fillId="26" borderId="16" xfId="0" applyFont="1" applyFill="1" applyBorder="1" applyAlignment="1">
      <alignment horizontal="center"/>
    </xf>
    <xf numFmtId="0" fontId="24" fillId="26" borderId="15" xfId="0" applyFont="1" applyFill="1" applyBorder="1" applyAlignment="1">
      <alignment horizontal="center"/>
    </xf>
    <xf numFmtId="0" fontId="23" fillId="0" borderId="17" xfId="0" applyFont="1" applyBorder="1" applyAlignment="1">
      <alignment horizontal="center"/>
    </xf>
    <xf numFmtId="0" fontId="23" fillId="0" borderId="0" xfId="0" applyFont="1" applyBorder="1" applyAlignment="1">
      <alignment horizontal="center"/>
    </xf>
    <xf numFmtId="0" fontId="21" fillId="0" borderId="17" xfId="0" applyFont="1" applyBorder="1" applyAlignment="1">
      <alignment horizontal="center"/>
    </xf>
    <xf numFmtId="0" fontId="21" fillId="0" borderId="0" xfId="0" applyFont="1" applyBorder="1" applyAlignment="1">
      <alignment horizontal="center"/>
    </xf>
    <xf numFmtId="0" fontId="21" fillId="0" borderId="17" xfId="0" applyFont="1" applyFill="1" applyBorder="1" applyAlignment="1">
      <alignment horizontal="center"/>
    </xf>
    <xf numFmtId="0" fontId="21" fillId="0" borderId="0" xfId="0" applyFont="1" applyFill="1" applyBorder="1" applyAlignment="1">
      <alignment horizontal="center"/>
    </xf>
    <xf numFmtId="0" fontId="1" fillId="0" borderId="17" xfId="0" applyFont="1" applyFill="1" applyBorder="1" applyAlignment="1">
      <alignment horizontal="center"/>
    </xf>
    <xf numFmtId="0" fontId="1" fillId="0" borderId="0" xfId="0" applyFont="1" applyFill="1" applyBorder="1" applyAlignment="1">
      <alignment horizontal="center"/>
    </xf>
    <xf numFmtId="0" fontId="20" fillId="0" borderId="17" xfId="0" applyFont="1" applyBorder="1" applyAlignment="1">
      <alignment horizontal="center"/>
    </xf>
    <xf numFmtId="2" fontId="20" fillId="26" borderId="15" xfId="42" applyNumberFormat="1" applyFont="1" applyFill="1" applyBorder="1" applyAlignment="1" applyProtection="1">
      <alignment horizontal="center"/>
      <protection/>
    </xf>
    <xf numFmtId="0" fontId="1" fillId="0" borderId="0" xfId="0" applyFont="1" applyAlignment="1">
      <alignment horizontal="center"/>
    </xf>
    <xf numFmtId="0" fontId="20" fillId="0" borderId="0" xfId="0" applyFont="1" applyAlignment="1">
      <alignment horizontal="center"/>
    </xf>
    <xf numFmtId="2" fontId="1" fillId="0" borderId="16" xfId="0" applyNumberFormat="1" applyFont="1" applyBorder="1" applyAlignment="1">
      <alignment horizontal="right" wrapText="1"/>
    </xf>
    <xf numFmtId="14" fontId="1" fillId="0" borderId="20" xfId="59" applyNumberFormat="1" applyFont="1" applyBorder="1" applyAlignment="1">
      <alignment horizontal="left" vertical="top"/>
      <protection/>
    </xf>
    <xf numFmtId="0" fontId="1" fillId="0" borderId="0" xfId="59" applyFont="1" applyAlignment="1">
      <alignment horizontal="center"/>
      <protection/>
    </xf>
    <xf numFmtId="0" fontId="1" fillId="26" borderId="15" xfId="59" applyFont="1" applyFill="1" applyBorder="1" applyAlignment="1">
      <alignment horizontal="center"/>
      <protection/>
    </xf>
    <xf numFmtId="0" fontId="1" fillId="0" borderId="17" xfId="59" applyFont="1" applyBorder="1" applyAlignment="1">
      <alignment horizontal="center"/>
      <protection/>
    </xf>
    <xf numFmtId="0" fontId="1" fillId="0" borderId="15" xfId="59" applyFont="1" applyBorder="1" applyAlignment="1">
      <alignment horizontal="center"/>
      <protection/>
    </xf>
    <xf numFmtId="0" fontId="20" fillId="26" borderId="22" xfId="59" applyFont="1" applyFill="1" applyBorder="1" applyAlignment="1">
      <alignment horizontal="center"/>
      <protection/>
    </xf>
    <xf numFmtId="0" fontId="1" fillId="0" borderId="15" xfId="59" applyBorder="1" applyAlignment="1">
      <alignment horizontal="center"/>
      <protection/>
    </xf>
    <xf numFmtId="0" fontId="20" fillId="27" borderId="15" xfId="59" applyFont="1" applyFill="1" applyBorder="1" applyAlignment="1">
      <alignment horizontal="center"/>
      <protection/>
    </xf>
    <xf numFmtId="0" fontId="1" fillId="0" borderId="16" xfId="59" applyBorder="1" applyAlignment="1">
      <alignment horizontal="center"/>
      <protection/>
    </xf>
    <xf numFmtId="0" fontId="1" fillId="0" borderId="15" xfId="59" applyFont="1" applyFill="1" applyBorder="1" applyAlignment="1">
      <alignment horizontal="center"/>
      <protection/>
    </xf>
    <xf numFmtId="0" fontId="20" fillId="0" borderId="15" xfId="59" applyFont="1" applyFill="1" applyBorder="1" applyAlignment="1">
      <alignment horizontal="center"/>
      <protection/>
    </xf>
    <xf numFmtId="2" fontId="1" fillId="0" borderId="0" xfId="59" applyNumberFormat="1" applyFont="1" applyAlignment="1">
      <alignment horizontal="right"/>
      <protection/>
    </xf>
    <xf numFmtId="2" fontId="20" fillId="26" borderId="10" xfId="59" applyNumberFormat="1" applyFont="1" applyFill="1" applyBorder="1" applyAlignment="1">
      <alignment horizontal="right"/>
      <protection/>
    </xf>
    <xf numFmtId="2" fontId="20" fillId="26" borderId="17" xfId="59" applyNumberFormat="1" applyFont="1" applyFill="1" applyBorder="1" applyAlignment="1">
      <alignment horizontal="right"/>
      <protection/>
    </xf>
    <xf numFmtId="2" fontId="1" fillId="26" borderId="15" xfId="59" applyNumberFormat="1" applyFont="1" applyFill="1" applyBorder="1" applyAlignment="1">
      <alignment horizontal="right"/>
      <protection/>
    </xf>
    <xf numFmtId="2" fontId="1" fillId="0" borderId="17" xfId="59" applyNumberFormat="1" applyFont="1" applyBorder="1" applyAlignment="1">
      <alignment horizontal="right"/>
      <protection/>
    </xf>
    <xf numFmtId="2" fontId="1" fillId="0" borderId="16" xfId="59" applyNumberFormat="1" applyFont="1" applyBorder="1" applyAlignment="1">
      <alignment horizontal="right"/>
      <protection/>
    </xf>
    <xf numFmtId="2" fontId="1" fillId="0" borderId="0" xfId="59" applyNumberFormat="1" applyFont="1" applyBorder="1" applyAlignment="1">
      <alignment horizontal="right"/>
      <protection/>
    </xf>
    <xf numFmtId="2" fontId="1" fillId="0" borderId="15" xfId="59" applyNumberFormat="1" applyFont="1" applyBorder="1" applyAlignment="1">
      <alignment horizontal="right"/>
      <protection/>
    </xf>
    <xf numFmtId="2" fontId="20" fillId="26" borderId="15" xfId="59" applyNumberFormat="1" applyFont="1" applyFill="1" applyBorder="1" applyAlignment="1">
      <alignment horizontal="right"/>
      <protection/>
    </xf>
    <xf numFmtId="2" fontId="20" fillId="27" borderId="15" xfId="59" applyNumberFormat="1" applyFont="1" applyFill="1" applyBorder="1" applyAlignment="1">
      <alignment horizontal="right"/>
      <protection/>
    </xf>
    <xf numFmtId="2" fontId="20" fillId="26" borderId="22" xfId="59" applyNumberFormat="1" applyFont="1" applyFill="1" applyBorder="1" applyAlignment="1">
      <alignment horizontal="right"/>
      <protection/>
    </xf>
    <xf numFmtId="2" fontId="20" fillId="26" borderId="15" xfId="59" applyNumberFormat="1" applyFont="1" applyFill="1" applyBorder="1" applyAlignment="1">
      <alignment horizontal="center"/>
      <protection/>
    </xf>
    <xf numFmtId="2" fontId="1" fillId="0" borderId="15" xfId="59" applyNumberFormat="1" applyFont="1" applyBorder="1">
      <alignment/>
      <protection/>
    </xf>
    <xf numFmtId="2" fontId="1" fillId="0" borderId="17" xfId="59" applyNumberFormat="1" applyFont="1" applyBorder="1">
      <alignment/>
      <protection/>
    </xf>
    <xf numFmtId="2" fontId="1" fillId="0" borderId="0" xfId="59" applyNumberFormat="1" applyFont="1" applyBorder="1">
      <alignment/>
      <protection/>
    </xf>
    <xf numFmtId="2" fontId="1" fillId="0" borderId="16" xfId="59" applyNumberFormat="1" applyFont="1" applyBorder="1" applyAlignment="1">
      <alignment horizontal="center"/>
      <protection/>
    </xf>
    <xf numFmtId="2" fontId="20" fillId="26" borderId="15" xfId="59" applyNumberFormat="1" applyFont="1" applyFill="1" applyBorder="1" applyAlignment="1">
      <alignment/>
      <protection/>
    </xf>
    <xf numFmtId="2" fontId="27" fillId="26" borderId="15" xfId="59" applyNumberFormat="1" applyFont="1" applyFill="1" applyBorder="1" applyAlignment="1">
      <alignment horizontal="right"/>
      <protection/>
    </xf>
    <xf numFmtId="2" fontId="1" fillId="0" borderId="15" xfId="59" applyNumberFormat="1" applyFont="1" applyFill="1" applyBorder="1" applyAlignment="1">
      <alignment horizontal="right"/>
      <protection/>
    </xf>
    <xf numFmtId="2" fontId="20" fillId="0" borderId="15" xfId="59" applyNumberFormat="1" applyFont="1" applyFill="1" applyBorder="1" applyAlignment="1">
      <alignment horizontal="right"/>
      <protection/>
    </xf>
    <xf numFmtId="0" fontId="20" fillId="26" borderId="15" xfId="59" applyFont="1" applyFill="1" applyBorder="1" applyAlignment="1">
      <alignment vertical="top" wrapText="1"/>
      <protection/>
    </xf>
    <xf numFmtId="2" fontId="1" fillId="0" borderId="0" xfId="60" applyNumberFormat="1" applyFont="1" applyAlignment="1">
      <alignment/>
      <protection/>
    </xf>
    <xf numFmtId="2" fontId="20" fillId="26" borderId="10" xfId="60" applyNumberFormat="1" applyFont="1" applyFill="1" applyBorder="1" applyAlignment="1">
      <alignment/>
      <protection/>
    </xf>
    <xf numFmtId="2" fontId="1" fillId="26" borderId="15" xfId="60" applyNumberFormat="1" applyFont="1" applyFill="1" applyBorder="1" applyAlignment="1">
      <alignment/>
      <protection/>
    </xf>
    <xf numFmtId="2" fontId="41" fillId="0" borderId="17" xfId="60" applyNumberFormat="1" applyFont="1" applyBorder="1" applyAlignment="1">
      <alignment/>
      <protection/>
    </xf>
    <xf numFmtId="2" fontId="41" fillId="0" borderId="0" xfId="60" applyNumberFormat="1" applyFont="1" applyBorder="1" applyAlignment="1">
      <alignment/>
      <protection/>
    </xf>
    <xf numFmtId="2" fontId="41" fillId="0" borderId="0" xfId="60" applyNumberFormat="1" applyFont="1" applyFill="1" applyBorder="1" applyAlignment="1">
      <alignment/>
      <protection/>
    </xf>
    <xf numFmtId="2" fontId="41" fillId="0" borderId="16" xfId="60" applyNumberFormat="1" applyFont="1" applyBorder="1" applyAlignment="1">
      <alignment/>
      <protection/>
    </xf>
    <xf numFmtId="2" fontId="1" fillId="0" borderId="0" xfId="60" applyNumberFormat="1" applyFont="1" applyBorder="1" applyAlignment="1">
      <alignment/>
      <protection/>
    </xf>
    <xf numFmtId="2" fontId="1" fillId="0" borderId="17" xfId="60" applyNumberFormat="1" applyFont="1" applyBorder="1" applyAlignment="1">
      <alignment/>
      <protection/>
    </xf>
    <xf numFmtId="2" fontId="41" fillId="26" borderId="15" xfId="60" applyNumberFormat="1" applyFont="1" applyFill="1" applyBorder="1" applyAlignment="1">
      <alignment/>
      <protection/>
    </xf>
    <xf numFmtId="2" fontId="22" fillId="0" borderId="0" xfId="60" applyNumberFormat="1" applyFont="1" applyBorder="1" applyAlignment="1">
      <alignment/>
      <protection/>
    </xf>
    <xf numFmtId="2" fontId="41" fillId="0" borderId="16" xfId="60" applyNumberFormat="1" applyFont="1" applyFill="1" applyBorder="1" applyAlignment="1">
      <alignment/>
      <protection/>
    </xf>
    <xf numFmtId="2" fontId="43" fillId="0" borderId="16" xfId="60" applyNumberFormat="1" applyFont="1" applyBorder="1" applyAlignment="1">
      <alignment/>
      <protection/>
    </xf>
    <xf numFmtId="2" fontId="41" fillId="0" borderId="0" xfId="60" applyNumberFormat="1" applyFont="1" applyAlignment="1">
      <alignment/>
      <protection/>
    </xf>
    <xf numFmtId="2" fontId="41" fillId="26" borderId="16" xfId="60" applyNumberFormat="1" applyFont="1" applyFill="1" applyBorder="1" applyAlignment="1">
      <alignment/>
      <protection/>
    </xf>
    <xf numFmtId="2" fontId="1" fillId="0" borderId="16" xfId="60" applyNumberFormat="1" applyFont="1" applyBorder="1" applyAlignment="1">
      <alignment/>
      <protection/>
    </xf>
    <xf numFmtId="2" fontId="41" fillId="0" borderId="23" xfId="60" applyNumberFormat="1" applyFont="1" applyBorder="1" applyAlignment="1">
      <alignment/>
      <protection/>
    </xf>
    <xf numFmtId="2" fontId="1" fillId="26" borderId="15" xfId="62" applyNumberFormat="1" applyFont="1" applyFill="1" applyBorder="1" applyAlignment="1">
      <alignment/>
      <protection/>
    </xf>
    <xf numFmtId="2" fontId="1" fillId="0" borderId="17" xfId="62" applyNumberFormat="1" applyFont="1" applyBorder="1" applyAlignment="1">
      <alignment/>
      <protection/>
    </xf>
    <xf numFmtId="2" fontId="1" fillId="0" borderId="0" xfId="62" applyNumberFormat="1" applyFont="1" applyBorder="1" applyAlignment="1">
      <alignment/>
      <protection/>
    </xf>
    <xf numFmtId="2" fontId="1" fillId="0" borderId="16" xfId="62" applyNumberFormat="1" applyFont="1" applyBorder="1" applyAlignment="1">
      <alignment/>
      <protection/>
    </xf>
    <xf numFmtId="2" fontId="28" fillId="26" borderId="15" xfId="60" applyNumberFormat="1" applyFont="1" applyFill="1" applyBorder="1" applyAlignment="1">
      <alignment/>
      <protection/>
    </xf>
    <xf numFmtId="2" fontId="28" fillId="0" borderId="0" xfId="60" applyNumberFormat="1" applyFont="1" applyFill="1" applyBorder="1" applyAlignment="1">
      <alignment/>
      <protection/>
    </xf>
    <xf numFmtId="2" fontId="1" fillId="0" borderId="0" xfId="0" applyNumberFormat="1" applyFont="1" applyAlignment="1">
      <alignment/>
    </xf>
    <xf numFmtId="2" fontId="20" fillId="26" borderId="15" xfId="0" applyNumberFormat="1" applyFont="1" applyFill="1" applyBorder="1" applyAlignment="1">
      <alignment/>
    </xf>
    <xf numFmtId="2" fontId="20" fillId="26" borderId="15" xfId="60" applyNumberFormat="1" applyFont="1" applyFill="1" applyBorder="1" applyAlignment="1">
      <alignment/>
      <protection/>
    </xf>
    <xf numFmtId="0" fontId="1" fillId="0" borderId="0" xfId="60" applyFont="1" applyAlignment="1">
      <alignment horizontal="center"/>
      <protection/>
    </xf>
    <xf numFmtId="0" fontId="1" fillId="26" borderId="15" xfId="60" applyFont="1" applyFill="1" applyBorder="1" applyAlignment="1">
      <alignment horizontal="center"/>
      <protection/>
    </xf>
    <xf numFmtId="0" fontId="41" fillId="26" borderId="15" xfId="60" applyFont="1" applyFill="1" applyBorder="1" applyAlignment="1">
      <alignment horizontal="center"/>
      <protection/>
    </xf>
    <xf numFmtId="0" fontId="31" fillId="0" borderId="0" xfId="60" applyFont="1" applyBorder="1" applyAlignment="1">
      <alignment horizontal="center"/>
      <protection/>
    </xf>
    <xf numFmtId="0" fontId="41" fillId="26" borderId="16" xfId="60" applyFont="1" applyFill="1" applyBorder="1" applyAlignment="1">
      <alignment horizontal="center"/>
      <protection/>
    </xf>
    <xf numFmtId="167" fontId="31" fillId="0" borderId="0" xfId="60" applyNumberFormat="1" applyFont="1" applyBorder="1" applyAlignment="1">
      <alignment horizontal="center"/>
      <protection/>
    </xf>
    <xf numFmtId="0" fontId="1" fillId="26" borderId="15" xfId="62" applyFont="1" applyFill="1" applyBorder="1" applyAlignment="1">
      <alignment horizontal="center"/>
      <protection/>
    </xf>
    <xf numFmtId="0" fontId="1" fillId="0" borderId="17" xfId="62" applyFont="1" applyBorder="1" applyAlignment="1">
      <alignment horizontal="center"/>
      <protection/>
    </xf>
    <xf numFmtId="0" fontId="1" fillId="0" borderId="0" xfId="62" applyFont="1" applyBorder="1" applyAlignment="1">
      <alignment horizontal="center"/>
      <protection/>
    </xf>
    <xf numFmtId="0" fontId="1" fillId="0" borderId="16" xfId="62" applyFont="1" applyBorder="1" applyAlignment="1">
      <alignment horizontal="center"/>
      <protection/>
    </xf>
    <xf numFmtId="0" fontId="28" fillId="26" borderId="15" xfId="60" applyFont="1" applyFill="1" applyBorder="1" applyAlignment="1">
      <alignment horizontal="center"/>
      <protection/>
    </xf>
    <xf numFmtId="0" fontId="28" fillId="0" borderId="0" xfId="60" applyFont="1" applyFill="1" applyBorder="1" applyAlignment="1">
      <alignment horizontal="center"/>
      <protection/>
    </xf>
    <xf numFmtId="0" fontId="20" fillId="26" borderId="15" xfId="60" applyFont="1" applyFill="1" applyBorder="1" applyAlignment="1">
      <alignment horizontal="center"/>
      <protection/>
    </xf>
    <xf numFmtId="2" fontId="42" fillId="26" borderId="14" xfId="45" applyNumberFormat="1" applyFont="1" applyFill="1" applyBorder="1" applyAlignment="1">
      <alignment horizontal="left" vertical="top"/>
    </xf>
    <xf numFmtId="0" fontId="41" fillId="0" borderId="16" xfId="60" applyFont="1" applyBorder="1" applyAlignment="1">
      <alignment horizontal="center" vertical="top"/>
      <protection/>
    </xf>
    <xf numFmtId="0" fontId="41" fillId="0" borderId="15" xfId="60" applyFont="1" applyBorder="1" applyAlignment="1">
      <alignment horizontal="center" vertical="top"/>
      <protection/>
    </xf>
    <xf numFmtId="0" fontId="1" fillId="26" borderId="15" xfId="59" applyFont="1" applyFill="1" applyBorder="1" applyAlignment="1">
      <alignment horizontal="center"/>
      <protection/>
    </xf>
    <xf numFmtId="0" fontId="1" fillId="0" borderId="0" xfId="59" applyFont="1" applyBorder="1" applyAlignment="1">
      <alignment horizontal="center" vertical="top"/>
      <protection/>
    </xf>
    <xf numFmtId="0" fontId="20" fillId="0" borderId="0" xfId="61" applyFont="1" applyBorder="1" applyAlignment="1">
      <alignment horizontal="left"/>
      <protection/>
    </xf>
    <xf numFmtId="2" fontId="1" fillId="0" borderId="21" xfId="61" applyNumberFormat="1" applyFont="1" applyFill="1" applyBorder="1" applyAlignment="1">
      <alignment horizontal="left" vertical="top"/>
      <protection/>
    </xf>
    <xf numFmtId="2" fontId="1" fillId="0" borderId="19" xfId="61" applyNumberFormat="1" applyFont="1" applyFill="1" applyBorder="1" applyAlignment="1">
      <alignment horizontal="left" vertical="top"/>
      <protection/>
    </xf>
    <xf numFmtId="2" fontId="1" fillId="0" borderId="20" xfId="61" applyNumberFormat="1" applyFont="1" applyFill="1" applyBorder="1" applyAlignment="1">
      <alignment horizontal="left" vertical="top"/>
      <protection/>
    </xf>
    <xf numFmtId="2" fontId="1" fillId="26" borderId="14" xfId="61" applyNumberFormat="1" applyFont="1" applyFill="1" applyBorder="1" applyAlignment="1">
      <alignment horizontal="left"/>
      <protection/>
    </xf>
    <xf numFmtId="2" fontId="1" fillId="0" borderId="0" xfId="61" applyNumberFormat="1" applyFont="1" applyFill="1" applyBorder="1" applyAlignment="1">
      <alignment horizontal="left"/>
      <protection/>
    </xf>
    <xf numFmtId="0" fontId="25" fillId="0" borderId="0" xfId="61" applyFont="1" applyAlignment="1">
      <alignment horizontal="left"/>
      <protection/>
    </xf>
    <xf numFmtId="2" fontId="20" fillId="0" borderId="0" xfId="61" applyNumberFormat="1" applyFont="1" applyBorder="1" applyAlignment="1">
      <alignment horizontal="right"/>
      <protection/>
    </xf>
    <xf numFmtId="2" fontId="20" fillId="26" borderId="10" xfId="61" applyNumberFormat="1" applyFont="1" applyFill="1" applyBorder="1" applyAlignment="1">
      <alignment horizontal="right"/>
      <protection/>
    </xf>
    <xf numFmtId="2" fontId="20" fillId="26" borderId="15" xfId="61" applyNumberFormat="1" applyFont="1" applyFill="1" applyBorder="1" applyAlignment="1">
      <alignment horizontal="right"/>
      <protection/>
    </xf>
    <xf numFmtId="2" fontId="25" fillId="0" borderId="0" xfId="61" applyNumberFormat="1" applyFont="1" applyAlignment="1">
      <alignment horizontal="right"/>
      <protection/>
    </xf>
    <xf numFmtId="2" fontId="1" fillId="0" borderId="16" xfId="61" applyNumberFormat="1" applyFont="1" applyFill="1" applyBorder="1" applyAlignment="1">
      <alignment horizontal="right" wrapText="1"/>
      <protection/>
    </xf>
    <xf numFmtId="2" fontId="1" fillId="0" borderId="16" xfId="61" applyNumberFormat="1" applyFont="1" applyFill="1" applyBorder="1" applyAlignment="1">
      <alignment horizontal="right"/>
      <protection/>
    </xf>
    <xf numFmtId="2" fontId="25" fillId="0" borderId="17" xfId="61" applyNumberFormat="1" applyFont="1" applyBorder="1" applyAlignment="1">
      <alignment horizontal="right"/>
      <protection/>
    </xf>
    <xf numFmtId="2" fontId="1" fillId="0" borderId="0" xfId="61" applyNumberFormat="1" applyFont="1" applyFill="1" applyBorder="1" applyAlignment="1">
      <alignment horizontal="right"/>
      <protection/>
    </xf>
    <xf numFmtId="2" fontId="1" fillId="0" borderId="23" xfId="61" applyNumberFormat="1" applyFont="1" applyFill="1" applyBorder="1" applyAlignment="1">
      <alignment horizontal="right"/>
      <protection/>
    </xf>
    <xf numFmtId="2" fontId="1" fillId="26" borderId="15" xfId="61" applyNumberFormat="1" applyFont="1" applyFill="1" applyBorder="1" applyAlignment="1">
      <alignment horizontal="right"/>
      <protection/>
    </xf>
    <xf numFmtId="0" fontId="1" fillId="0" borderId="14" xfId="59" applyFont="1" applyBorder="1" applyAlignment="1">
      <alignment horizontal="left"/>
      <protection/>
    </xf>
    <xf numFmtId="0" fontId="1" fillId="0" borderId="15" xfId="59" applyFont="1" applyBorder="1" applyAlignment="1">
      <alignment horizontal="justify" vertical="top"/>
      <protection/>
    </xf>
    <xf numFmtId="0" fontId="1" fillId="0" borderId="15" xfId="59" applyFont="1" applyBorder="1" applyAlignment="1">
      <alignment horizontal="center"/>
      <protection/>
    </xf>
    <xf numFmtId="4" fontId="1" fillId="0" borderId="15" xfId="59" applyNumberFormat="1" applyFont="1" applyBorder="1">
      <alignment/>
      <protection/>
    </xf>
    <xf numFmtId="0" fontId="1" fillId="0" borderId="16" xfId="0" applyFont="1" applyBorder="1" applyAlignment="1">
      <alignment horizontal="center" wrapText="1"/>
    </xf>
    <xf numFmtId="0" fontId="1" fillId="0" borderId="14" xfId="42" applyNumberFormat="1" applyFont="1" applyFill="1" applyBorder="1" applyAlignment="1" applyProtection="1">
      <alignment horizontal="left" vertical="top"/>
      <protection/>
    </xf>
    <xf numFmtId="0" fontId="1" fillId="0" borderId="15" xfId="0" applyFont="1" applyBorder="1" applyAlignment="1">
      <alignment horizontal="left"/>
    </xf>
    <xf numFmtId="0" fontId="1" fillId="0" borderId="15" xfId="0" applyFont="1" applyBorder="1" applyAlignment="1">
      <alignment horizontal="center"/>
    </xf>
    <xf numFmtId="2" fontId="1" fillId="0" borderId="15" xfId="0" applyNumberFormat="1" applyFont="1" applyBorder="1" applyAlignment="1">
      <alignment horizontal="right"/>
    </xf>
    <xf numFmtId="0" fontId="20" fillId="27" borderId="15" xfId="59" applyFont="1" applyFill="1" applyBorder="1" applyAlignment="1">
      <alignment wrapText="1"/>
      <protection/>
    </xf>
    <xf numFmtId="0" fontId="1" fillId="0" borderId="13" xfId="59" applyFont="1" applyBorder="1" applyAlignment="1">
      <alignment horizontal="left" vertical="top"/>
      <protection/>
    </xf>
    <xf numFmtId="2" fontId="1" fillId="0" borderId="14" xfId="45" applyNumberFormat="1" applyFont="1" applyBorder="1" applyAlignment="1">
      <alignment horizontal="left" vertical="top"/>
    </xf>
    <xf numFmtId="0" fontId="1" fillId="0" borderId="15" xfId="60" applyFont="1" applyBorder="1" applyAlignment="1">
      <alignment horizontal="left"/>
      <protection/>
    </xf>
    <xf numFmtId="0" fontId="1" fillId="0" borderId="15" xfId="60" applyFont="1" applyBorder="1" applyAlignment="1">
      <alignment horizontal="center"/>
      <protection/>
    </xf>
    <xf numFmtId="2" fontId="1" fillId="0" borderId="15" xfId="60" applyNumberFormat="1" applyFont="1" applyBorder="1" applyAlignment="1">
      <alignment/>
      <protection/>
    </xf>
    <xf numFmtId="0" fontId="20" fillId="0" borderId="0" xfId="61" applyFont="1" applyBorder="1" applyProtection="1">
      <alignment/>
      <protection locked="0"/>
    </xf>
    <xf numFmtId="0" fontId="20" fillId="0" borderId="0" xfId="61" applyFont="1" applyProtection="1">
      <alignment/>
      <protection locked="0"/>
    </xf>
    <xf numFmtId="3" fontId="20" fillId="26" borderId="15" xfId="0" applyNumberFormat="1" applyFont="1" applyFill="1" applyBorder="1" applyAlignment="1" applyProtection="1">
      <alignment horizontal="center"/>
      <protection locked="0"/>
    </xf>
    <xf numFmtId="3" fontId="20" fillId="26" borderId="24" xfId="0" applyNumberFormat="1" applyFont="1" applyFill="1" applyBorder="1" applyAlignment="1" applyProtection="1">
      <alignment horizontal="center"/>
      <protection locked="0"/>
    </xf>
    <xf numFmtId="0" fontId="1" fillId="0" borderId="15" xfId="0" applyFont="1" applyFill="1" applyBorder="1" applyAlignment="1" applyProtection="1">
      <alignment vertical="center"/>
      <protection locked="0"/>
    </xf>
    <xf numFmtId="4" fontId="20" fillId="0" borderId="24" xfId="0" applyNumberFormat="1" applyFont="1" applyFill="1" applyBorder="1" applyAlignment="1" applyProtection="1">
      <alignment vertical="center"/>
      <protection locked="0"/>
    </xf>
    <xf numFmtId="0" fontId="1" fillId="26" borderId="15" xfId="0" applyFont="1" applyFill="1" applyBorder="1" applyAlignment="1" applyProtection="1">
      <alignment/>
      <protection locked="0"/>
    </xf>
    <xf numFmtId="4" fontId="20" fillId="26" borderId="24" xfId="0" applyNumberFormat="1" applyFont="1" applyFill="1" applyBorder="1" applyAlignment="1" applyProtection="1">
      <alignment/>
      <protection locked="0"/>
    </xf>
    <xf numFmtId="0" fontId="20" fillId="0" borderId="0" xfId="61" applyFont="1" applyFill="1" applyBorder="1" applyProtection="1">
      <alignment/>
      <protection locked="0"/>
    </xf>
    <xf numFmtId="0" fontId="20" fillId="0" borderId="0" xfId="61" applyFont="1" applyFill="1" applyProtection="1">
      <alignment/>
      <protection locked="0"/>
    </xf>
    <xf numFmtId="0" fontId="25" fillId="0" borderId="0" xfId="61" applyFont="1" applyProtection="1">
      <alignment/>
      <protection locked="0"/>
    </xf>
    <xf numFmtId="0" fontId="1" fillId="0" borderId="0" xfId="61" applyFont="1" applyProtection="1">
      <alignment/>
      <protection locked="0"/>
    </xf>
    <xf numFmtId="3" fontId="1" fillId="0" borderId="0" xfId="0" applyNumberFormat="1" applyFont="1" applyAlignment="1" applyProtection="1">
      <alignment horizontal="right"/>
      <protection locked="0"/>
    </xf>
    <xf numFmtId="3" fontId="20" fillId="26" borderId="10" xfId="0" applyNumberFormat="1" applyFont="1" applyFill="1" applyBorder="1" applyAlignment="1" applyProtection="1">
      <alignment horizontal="center"/>
      <protection locked="0"/>
    </xf>
    <xf numFmtId="3" fontId="1" fillId="26" borderId="15" xfId="0" applyNumberFormat="1" applyFont="1" applyFill="1" applyBorder="1" applyAlignment="1" applyProtection="1">
      <alignment horizontal="right"/>
      <protection locked="0"/>
    </xf>
    <xf numFmtId="3" fontId="1" fillId="26" borderId="24" xfId="0" applyNumberFormat="1" applyFont="1" applyFill="1" applyBorder="1" applyAlignment="1" applyProtection="1">
      <alignment horizontal="right"/>
      <protection locked="0"/>
    </xf>
    <xf numFmtId="0" fontId="1" fillId="0" borderId="0" xfId="0" applyFont="1" applyAlignment="1" applyProtection="1">
      <alignment horizontal="right"/>
      <protection locked="0"/>
    </xf>
    <xf numFmtId="0" fontId="0" fillId="0" borderId="0" xfId="0" applyAlignment="1" applyProtection="1">
      <alignment/>
      <protection locked="0"/>
    </xf>
    <xf numFmtId="3" fontId="1" fillId="0" borderId="0" xfId="0" applyNumberFormat="1" applyFont="1" applyAlignment="1" applyProtection="1">
      <alignment/>
      <protection locked="0"/>
    </xf>
    <xf numFmtId="3" fontId="20" fillId="0" borderId="0" xfId="0" applyNumberFormat="1" applyFont="1" applyAlignment="1" applyProtection="1">
      <alignment/>
      <protection locked="0"/>
    </xf>
    <xf numFmtId="3" fontId="1" fillId="0" borderId="0" xfId="59" applyNumberFormat="1" applyFont="1" applyAlignment="1" applyProtection="1">
      <alignment horizontal="right"/>
      <protection locked="0"/>
    </xf>
    <xf numFmtId="4" fontId="1" fillId="0" borderId="0" xfId="59" applyNumberFormat="1" applyFont="1" applyAlignment="1" applyProtection="1">
      <alignment horizontal="right"/>
      <protection locked="0"/>
    </xf>
    <xf numFmtId="3" fontId="20" fillId="26" borderId="10" xfId="59" applyNumberFormat="1" applyFont="1" applyFill="1" applyBorder="1" applyAlignment="1" applyProtection="1">
      <alignment horizontal="right"/>
      <protection locked="0"/>
    </xf>
    <xf numFmtId="4" fontId="20" fillId="26" borderId="10" xfId="59" applyNumberFormat="1" applyFont="1" applyFill="1" applyBorder="1" applyAlignment="1" applyProtection="1">
      <alignment horizontal="right"/>
      <protection locked="0"/>
    </xf>
    <xf numFmtId="3" fontId="20" fillId="26" borderId="17" xfId="59" applyNumberFormat="1" applyFont="1" applyFill="1" applyBorder="1" applyAlignment="1" applyProtection="1">
      <alignment horizontal="right"/>
      <protection locked="0"/>
    </xf>
    <xf numFmtId="4" fontId="20" fillId="26" borderId="25" xfId="59" applyNumberFormat="1" applyFont="1" applyFill="1" applyBorder="1" applyAlignment="1" applyProtection="1">
      <alignment horizontal="right"/>
      <protection locked="0"/>
    </xf>
    <xf numFmtId="0" fontId="1" fillId="26" borderId="15" xfId="59" applyFont="1" applyFill="1" applyBorder="1" applyAlignment="1" applyProtection="1">
      <alignment horizontal="right"/>
      <protection locked="0"/>
    </xf>
    <xf numFmtId="4" fontId="1" fillId="26" borderId="24" xfId="59" applyNumberFormat="1" applyFont="1" applyFill="1" applyBorder="1" applyAlignment="1" applyProtection="1">
      <alignment horizontal="right"/>
      <protection locked="0"/>
    </xf>
    <xf numFmtId="0" fontId="1" fillId="0" borderId="17" xfId="59" applyFont="1" applyBorder="1" applyProtection="1">
      <alignment/>
      <protection locked="0"/>
    </xf>
    <xf numFmtId="4" fontId="1" fillId="0" borderId="25" xfId="59" applyNumberFormat="1" applyFont="1" applyBorder="1" applyAlignment="1" applyProtection="1">
      <alignment horizontal="right"/>
      <protection locked="0"/>
    </xf>
    <xf numFmtId="0" fontId="1" fillId="0" borderId="16" xfId="59" applyFont="1" applyBorder="1" applyProtection="1">
      <alignment/>
      <protection locked="0"/>
    </xf>
    <xf numFmtId="4" fontId="1" fillId="0" borderId="23" xfId="59" applyNumberFormat="1" applyFont="1" applyBorder="1" applyAlignment="1" applyProtection="1">
      <alignment horizontal="right"/>
      <protection locked="0"/>
    </xf>
    <xf numFmtId="0" fontId="1" fillId="0" borderId="0" xfId="59" applyFont="1" applyBorder="1" applyProtection="1">
      <alignment/>
      <protection locked="0"/>
    </xf>
    <xf numFmtId="4" fontId="1" fillId="0" borderId="26" xfId="59" applyNumberFormat="1" applyFont="1" applyBorder="1" applyAlignment="1" applyProtection="1">
      <alignment horizontal="right"/>
      <protection locked="0"/>
    </xf>
    <xf numFmtId="0" fontId="1" fillId="0" borderId="10" xfId="59" applyFont="1" applyBorder="1" applyProtection="1">
      <alignment/>
      <protection locked="0"/>
    </xf>
    <xf numFmtId="0" fontId="1" fillId="0" borderId="15" xfId="59" applyFont="1" applyBorder="1" applyProtection="1">
      <alignment/>
      <protection locked="0"/>
    </xf>
    <xf numFmtId="4" fontId="1" fillId="0" borderId="24" xfId="59" applyNumberFormat="1" applyFont="1" applyBorder="1" applyAlignment="1" applyProtection="1">
      <alignment horizontal="right"/>
      <protection locked="0"/>
    </xf>
    <xf numFmtId="0" fontId="20" fillId="26" borderId="15" xfId="59" applyFont="1" applyFill="1" applyBorder="1" applyProtection="1">
      <alignment/>
      <protection locked="0"/>
    </xf>
    <xf numFmtId="4" fontId="20" fillId="26" borderId="24" xfId="59" applyNumberFormat="1" applyFont="1" applyFill="1" applyBorder="1" applyAlignment="1" applyProtection="1">
      <alignment horizontal="right"/>
      <protection locked="0"/>
    </xf>
    <xf numFmtId="0" fontId="20" fillId="27" borderId="15" xfId="59" applyFont="1" applyFill="1" applyBorder="1" applyAlignment="1" applyProtection="1">
      <alignment/>
      <protection locked="0"/>
    </xf>
    <xf numFmtId="0" fontId="1" fillId="0" borderId="0" xfId="59" applyFont="1" applyBorder="1" applyAlignment="1" applyProtection="1">
      <alignment horizontal="center"/>
      <protection locked="0"/>
    </xf>
    <xf numFmtId="0" fontId="1" fillId="0" borderId="16" xfId="59" applyFont="1" applyBorder="1" applyAlignment="1" applyProtection="1">
      <alignment horizontal="center"/>
      <protection locked="0"/>
    </xf>
    <xf numFmtId="0" fontId="1" fillId="0" borderId="11" xfId="59" applyFont="1" applyBorder="1" applyProtection="1">
      <alignment/>
      <protection locked="0"/>
    </xf>
    <xf numFmtId="3" fontId="20" fillId="26" borderId="15" xfId="59" applyNumberFormat="1" applyFont="1" applyFill="1" applyBorder="1" applyAlignment="1" applyProtection="1">
      <alignment horizontal="center"/>
      <protection locked="0"/>
    </xf>
    <xf numFmtId="0" fontId="1" fillId="0" borderId="10" xfId="59" applyFont="1" applyBorder="1" applyAlignment="1" applyProtection="1">
      <alignment horizontal="center"/>
      <protection locked="0"/>
    </xf>
    <xf numFmtId="0" fontId="20" fillId="26" borderId="15" xfId="59" applyFont="1" applyFill="1" applyBorder="1" applyAlignment="1" applyProtection="1">
      <alignment/>
      <protection locked="0"/>
    </xf>
    <xf numFmtId="0" fontId="20" fillId="26" borderId="15" xfId="59" applyFont="1" applyFill="1" applyBorder="1" applyAlignment="1" applyProtection="1">
      <alignment horizontal="right"/>
      <protection locked="0"/>
    </xf>
    <xf numFmtId="0" fontId="20" fillId="26" borderId="24" xfId="59" applyFont="1" applyFill="1" applyBorder="1" applyAlignment="1" applyProtection="1">
      <alignment horizontal="right"/>
      <protection locked="0"/>
    </xf>
    <xf numFmtId="4" fontId="1" fillId="0" borderId="17" xfId="59" applyNumberFormat="1" applyFont="1" applyBorder="1" applyAlignment="1" applyProtection="1">
      <alignment horizontal="right"/>
      <protection locked="0"/>
    </xf>
    <xf numFmtId="4" fontId="1" fillId="0" borderId="0" xfId="59" applyNumberFormat="1" applyFont="1" applyBorder="1" applyAlignment="1" applyProtection="1">
      <alignment horizontal="right"/>
      <protection locked="0"/>
    </xf>
    <xf numFmtId="4" fontId="1" fillId="0" borderId="16" xfId="59" applyNumberFormat="1" applyFont="1" applyBorder="1" applyAlignment="1" applyProtection="1">
      <alignment horizontal="right"/>
      <protection locked="0"/>
    </xf>
    <xf numFmtId="4" fontId="1" fillId="0" borderId="10" xfId="59" applyNumberFormat="1" applyFont="1" applyBorder="1" applyAlignment="1" applyProtection="1">
      <alignment horizontal="right"/>
      <protection locked="0"/>
    </xf>
    <xf numFmtId="4" fontId="20" fillId="26" borderId="15" xfId="59" applyNumberFormat="1" applyFont="1" applyFill="1" applyBorder="1" applyAlignment="1" applyProtection="1">
      <alignment horizontal="right"/>
      <protection locked="0"/>
    </xf>
    <xf numFmtId="4" fontId="20" fillId="26" borderId="16" xfId="59" applyNumberFormat="1" applyFont="1" applyFill="1" applyBorder="1" applyAlignment="1" applyProtection="1">
      <alignment horizontal="right"/>
      <protection locked="0"/>
    </xf>
    <xf numFmtId="4" fontId="1" fillId="0" borderId="15" xfId="59" applyNumberFormat="1" applyFont="1" applyBorder="1" applyAlignment="1" applyProtection="1">
      <alignment horizontal="right"/>
      <protection locked="0"/>
    </xf>
    <xf numFmtId="4" fontId="20" fillId="26" borderId="17" xfId="59" applyNumberFormat="1" applyFont="1" applyFill="1" applyBorder="1" applyAlignment="1" applyProtection="1">
      <alignment horizontal="right"/>
      <protection locked="0"/>
    </xf>
    <xf numFmtId="4" fontId="1" fillId="26" borderId="15" xfId="59" applyNumberFormat="1" applyFont="1" applyFill="1" applyBorder="1" applyAlignment="1" applyProtection="1">
      <alignment horizontal="right"/>
      <protection locked="0"/>
    </xf>
    <xf numFmtId="4" fontId="1" fillId="0" borderId="15" xfId="59" applyNumberFormat="1" applyFont="1" applyFill="1" applyBorder="1" applyAlignment="1" applyProtection="1">
      <alignment horizontal="right"/>
      <protection locked="0"/>
    </xf>
    <xf numFmtId="4" fontId="1" fillId="0" borderId="24" xfId="59" applyNumberFormat="1" applyFont="1" applyFill="1" applyBorder="1" applyAlignment="1" applyProtection="1">
      <alignment horizontal="right"/>
      <protection locked="0"/>
    </xf>
    <xf numFmtId="4" fontId="20" fillId="0" borderId="15" xfId="59" applyNumberFormat="1" applyFont="1" applyFill="1" applyBorder="1" applyAlignment="1" applyProtection="1">
      <alignment horizontal="right"/>
      <protection locked="0"/>
    </xf>
    <xf numFmtId="4" fontId="20" fillId="0" borderId="24" xfId="59" applyNumberFormat="1" applyFont="1" applyFill="1" applyBorder="1" applyAlignment="1" applyProtection="1">
      <alignment horizontal="right"/>
      <protection locked="0"/>
    </xf>
    <xf numFmtId="0" fontId="1" fillId="0" borderId="0" xfId="59" applyFont="1" applyProtection="1">
      <alignment/>
      <protection locked="0"/>
    </xf>
    <xf numFmtId="4" fontId="1" fillId="0" borderId="0" xfId="60" applyNumberFormat="1" applyFont="1" applyAlignment="1" applyProtection="1">
      <alignment horizontal="right"/>
      <protection locked="0"/>
    </xf>
    <xf numFmtId="4" fontId="20" fillId="26" borderId="10" xfId="60" applyNumberFormat="1" applyFont="1" applyFill="1" applyBorder="1" applyAlignment="1" applyProtection="1">
      <alignment horizontal="right"/>
      <protection locked="0"/>
    </xf>
    <xf numFmtId="4" fontId="1" fillId="26" borderId="15" xfId="60" applyNumberFormat="1" applyFont="1" applyFill="1" applyBorder="1" applyAlignment="1" applyProtection="1">
      <alignment horizontal="right"/>
      <protection locked="0"/>
    </xf>
    <xf numFmtId="4" fontId="1" fillId="26" borderId="24" xfId="60" applyNumberFormat="1" applyFont="1" applyFill="1" applyBorder="1" applyAlignment="1" applyProtection="1">
      <alignment horizontal="right"/>
      <protection locked="0"/>
    </xf>
    <xf numFmtId="4" fontId="41" fillId="26" borderId="15" xfId="60" applyNumberFormat="1" applyFont="1" applyFill="1" applyBorder="1" applyAlignment="1" applyProtection="1">
      <alignment horizontal="right"/>
      <protection locked="0"/>
    </xf>
    <xf numFmtId="4" fontId="41" fillId="26" borderId="24" xfId="60" applyNumberFormat="1" applyFont="1" applyFill="1" applyBorder="1" applyAlignment="1" applyProtection="1">
      <alignment horizontal="right"/>
      <protection locked="0"/>
    </xf>
    <xf numFmtId="4" fontId="41" fillId="0" borderId="17" xfId="60" applyNumberFormat="1" applyFont="1" applyBorder="1" applyAlignment="1" applyProtection="1">
      <alignment horizontal="right"/>
      <protection locked="0"/>
    </xf>
    <xf numFmtId="4" fontId="41" fillId="0" borderId="25" xfId="60" applyNumberFormat="1" applyFont="1" applyBorder="1" applyAlignment="1" applyProtection="1">
      <alignment horizontal="right"/>
      <protection locked="0"/>
    </xf>
    <xf numFmtId="4" fontId="41" fillId="0" borderId="0" xfId="60" applyNumberFormat="1" applyFont="1" applyBorder="1" applyAlignment="1" applyProtection="1">
      <alignment horizontal="right"/>
      <protection locked="0"/>
    </xf>
    <xf numFmtId="4" fontId="41" fillId="0" borderId="26" xfId="60" applyNumberFormat="1" applyFont="1" applyBorder="1" applyAlignment="1" applyProtection="1">
      <alignment horizontal="right"/>
      <protection locked="0"/>
    </xf>
    <xf numFmtId="4" fontId="1" fillId="0" borderId="10" xfId="60" applyNumberFormat="1" applyFont="1" applyFill="1" applyBorder="1" applyAlignment="1" applyProtection="1">
      <alignment horizontal="right"/>
      <protection locked="0"/>
    </xf>
    <xf numFmtId="4" fontId="41" fillId="0" borderId="0" xfId="60" applyNumberFormat="1" applyFont="1" applyFill="1" applyBorder="1" applyAlignment="1" applyProtection="1">
      <alignment horizontal="right"/>
      <protection locked="0"/>
    </xf>
    <xf numFmtId="4" fontId="41" fillId="0" borderId="10" xfId="60" applyNumberFormat="1" applyFont="1" applyBorder="1" applyAlignment="1" applyProtection="1">
      <alignment horizontal="right"/>
      <protection locked="0"/>
    </xf>
    <xf numFmtId="4" fontId="41" fillId="0" borderId="23" xfId="60" applyNumberFormat="1" applyFont="1" applyBorder="1" applyAlignment="1" applyProtection="1">
      <alignment horizontal="right"/>
      <protection locked="0"/>
    </xf>
    <xf numFmtId="4" fontId="1" fillId="0" borderId="17" xfId="60" applyNumberFormat="1" applyFont="1" applyBorder="1" applyAlignment="1" applyProtection="1">
      <alignment horizontal="right"/>
      <protection locked="0"/>
    </xf>
    <xf numFmtId="4" fontId="1" fillId="0" borderId="0" xfId="60" applyNumberFormat="1" applyFont="1" applyBorder="1" applyAlignment="1" applyProtection="1">
      <alignment horizontal="right"/>
      <protection locked="0"/>
    </xf>
    <xf numFmtId="4" fontId="1" fillId="0" borderId="10" xfId="60" applyNumberFormat="1" applyFont="1" applyBorder="1" applyAlignment="1" applyProtection="1">
      <alignment horizontal="right"/>
      <protection locked="0"/>
    </xf>
    <xf numFmtId="4" fontId="20" fillId="26" borderId="24" xfId="60" applyNumberFormat="1" applyFont="1" applyFill="1" applyBorder="1" applyAlignment="1" applyProtection="1">
      <alignment horizontal="right"/>
      <protection locked="0"/>
    </xf>
    <xf numFmtId="4" fontId="41" fillId="0" borderId="0" xfId="60" applyNumberFormat="1" applyFont="1" applyAlignment="1" applyProtection="1">
      <alignment horizontal="right"/>
      <protection locked="0"/>
    </xf>
    <xf numFmtId="4" fontId="42" fillId="26" borderId="24" xfId="60" applyNumberFormat="1" applyFont="1" applyFill="1" applyBorder="1" applyAlignment="1" applyProtection="1">
      <alignment horizontal="right"/>
      <protection locked="0"/>
    </xf>
    <xf numFmtId="4" fontId="1" fillId="0" borderId="25" xfId="60" applyNumberFormat="1" applyFont="1" applyBorder="1" applyAlignment="1" applyProtection="1">
      <alignment horizontal="right"/>
      <protection locked="0"/>
    </xf>
    <xf numFmtId="4" fontId="1" fillId="0" borderId="26" xfId="60" applyNumberFormat="1" applyFont="1" applyBorder="1" applyAlignment="1" applyProtection="1">
      <alignment horizontal="right"/>
      <protection locked="0"/>
    </xf>
    <xf numFmtId="4" fontId="45" fillId="0" borderId="25" xfId="60" applyNumberFormat="1" applyFont="1" applyBorder="1" applyAlignment="1" applyProtection="1">
      <alignment horizontal="right"/>
      <protection locked="0"/>
    </xf>
    <xf numFmtId="4" fontId="45" fillId="0" borderId="26" xfId="60" applyNumberFormat="1" applyFont="1" applyBorder="1" applyAlignment="1" applyProtection="1">
      <alignment horizontal="right"/>
      <protection locked="0"/>
    </xf>
    <xf numFmtId="4" fontId="41" fillId="26" borderId="16" xfId="60" applyNumberFormat="1" applyFont="1" applyFill="1" applyBorder="1" applyAlignment="1" applyProtection="1">
      <alignment horizontal="right"/>
      <protection locked="0"/>
    </xf>
    <xf numFmtId="4" fontId="41" fillId="26" borderId="23" xfId="60" applyNumberFormat="1" applyFont="1" applyFill="1" applyBorder="1" applyAlignment="1" applyProtection="1">
      <alignment horizontal="right"/>
      <protection locked="0"/>
    </xf>
    <xf numFmtId="4" fontId="1" fillId="0" borderId="23" xfId="60" applyNumberFormat="1" applyFont="1" applyBorder="1" applyAlignment="1" applyProtection="1">
      <alignment horizontal="right"/>
      <protection locked="0"/>
    </xf>
    <xf numFmtId="4" fontId="1" fillId="0" borderId="23" xfId="60" applyNumberFormat="1" applyFont="1" applyBorder="1" applyAlignment="1" applyProtection="1" quotePrefix="1">
      <alignment horizontal="right"/>
      <protection locked="0"/>
    </xf>
    <xf numFmtId="4" fontId="1" fillId="26" borderId="15" xfId="62" applyNumberFormat="1" applyFont="1" applyFill="1" applyBorder="1" applyAlignment="1" applyProtection="1">
      <alignment horizontal="right"/>
      <protection locked="0"/>
    </xf>
    <xf numFmtId="4" fontId="1" fillId="26" borderId="24" xfId="62" applyNumberFormat="1" applyFont="1" applyFill="1" applyBorder="1" applyAlignment="1" applyProtection="1">
      <alignment horizontal="right"/>
      <protection locked="0"/>
    </xf>
    <xf numFmtId="4" fontId="1" fillId="0" borderId="17" xfId="62" applyNumberFormat="1" applyFont="1" applyBorder="1" applyAlignment="1" applyProtection="1">
      <alignment horizontal="right"/>
      <protection locked="0"/>
    </xf>
    <xf numFmtId="4" fontId="1" fillId="0" borderId="25" xfId="62" applyNumberFormat="1" applyFont="1" applyBorder="1" applyAlignment="1" applyProtection="1">
      <alignment horizontal="right"/>
      <protection locked="0"/>
    </xf>
    <xf numFmtId="4" fontId="1" fillId="0" borderId="0" xfId="62" applyNumberFormat="1" applyFont="1" applyBorder="1" applyAlignment="1" applyProtection="1">
      <alignment horizontal="right"/>
      <protection locked="0"/>
    </xf>
    <xf numFmtId="4" fontId="1" fillId="0" borderId="26" xfId="62" applyNumberFormat="1" applyFont="1" applyBorder="1" applyAlignment="1" applyProtection="1">
      <alignment horizontal="right"/>
      <protection locked="0"/>
    </xf>
    <xf numFmtId="4" fontId="1" fillId="0" borderId="10" xfId="62" applyNumberFormat="1" applyFont="1" applyBorder="1" applyAlignment="1" applyProtection="1">
      <alignment horizontal="right"/>
      <protection locked="0"/>
    </xf>
    <xf numFmtId="4" fontId="1" fillId="0" borderId="23" xfId="62" applyNumberFormat="1" applyFont="1" applyBorder="1" applyAlignment="1" applyProtection="1">
      <alignment horizontal="right"/>
      <protection locked="0"/>
    </xf>
    <xf numFmtId="4" fontId="20" fillId="26" borderId="24" xfId="62" applyNumberFormat="1" applyFont="1" applyFill="1" applyBorder="1" applyAlignment="1" applyProtection="1">
      <alignment horizontal="right"/>
      <protection locked="0"/>
    </xf>
    <xf numFmtId="4" fontId="28" fillId="26" borderId="15" xfId="60" applyNumberFormat="1" applyFont="1" applyFill="1" applyBorder="1" applyAlignment="1" applyProtection="1">
      <alignment horizontal="right"/>
      <protection locked="0"/>
    </xf>
    <xf numFmtId="4" fontId="28" fillId="0" borderId="0" xfId="60" applyNumberFormat="1" applyFont="1" applyFill="1" applyBorder="1" applyAlignment="1" applyProtection="1">
      <alignment horizontal="right"/>
      <protection locked="0"/>
    </xf>
    <xf numFmtId="4" fontId="42" fillId="0" borderId="0" xfId="60" applyNumberFormat="1" applyFont="1" applyFill="1" applyBorder="1" applyAlignment="1" applyProtection="1">
      <alignment horizontal="right"/>
      <protection locked="0"/>
    </xf>
    <xf numFmtId="4" fontId="1" fillId="0" borderId="0" xfId="0" applyNumberFormat="1" applyFont="1" applyAlignment="1" applyProtection="1">
      <alignment horizontal="right"/>
      <protection locked="0"/>
    </xf>
    <xf numFmtId="4" fontId="20" fillId="26" borderId="15" xfId="0" applyNumberFormat="1" applyFont="1" applyFill="1" applyBorder="1" applyAlignment="1" applyProtection="1">
      <alignment horizontal="right"/>
      <protection locked="0"/>
    </xf>
    <xf numFmtId="4" fontId="20" fillId="26" borderId="24" xfId="0" applyNumberFormat="1" applyFont="1" applyFill="1" applyBorder="1" applyAlignment="1" applyProtection="1">
      <alignment horizontal="right"/>
      <protection locked="0"/>
    </xf>
    <xf numFmtId="4" fontId="1" fillId="0" borderId="15" xfId="60" applyNumberFormat="1" applyFont="1" applyBorder="1" applyAlignment="1" applyProtection="1">
      <alignment horizontal="right"/>
      <protection locked="0"/>
    </xf>
    <xf numFmtId="4" fontId="1" fillId="0" borderId="24" xfId="60" applyNumberFormat="1" applyFont="1" applyBorder="1" applyAlignment="1" applyProtection="1">
      <alignment horizontal="right"/>
      <protection locked="0"/>
    </xf>
    <xf numFmtId="4" fontId="20" fillId="26" borderId="15" xfId="60" applyNumberFormat="1" applyFont="1" applyFill="1" applyBorder="1" applyAlignment="1" applyProtection="1">
      <alignment horizontal="right"/>
      <protection locked="0"/>
    </xf>
    <xf numFmtId="4" fontId="20" fillId="26" borderId="24" xfId="60" applyNumberFormat="1" applyFont="1" applyFill="1" applyBorder="1" applyAlignment="1" applyProtection="1">
      <alignment horizontal="right"/>
      <protection locked="0"/>
    </xf>
    <xf numFmtId="4" fontId="1" fillId="0" borderId="0" xfId="59" applyNumberFormat="1" applyFont="1" applyBorder="1" applyProtection="1">
      <alignment/>
      <protection locked="0"/>
    </xf>
    <xf numFmtId="4" fontId="1" fillId="0" borderId="0" xfId="59" applyNumberFormat="1" applyFont="1" applyFill="1" applyBorder="1" applyProtection="1">
      <alignment/>
      <protection locked="0"/>
    </xf>
    <xf numFmtId="3" fontId="20" fillId="26" borderId="10" xfId="59" applyNumberFormat="1" applyFont="1" applyFill="1" applyBorder="1" applyAlignment="1" applyProtection="1">
      <alignment horizontal="center"/>
      <protection locked="0"/>
    </xf>
    <xf numFmtId="3" fontId="20" fillId="26" borderId="15" xfId="59" applyNumberFormat="1" applyFont="1" applyFill="1" applyBorder="1" applyAlignment="1" applyProtection="1">
      <alignment horizontal="center"/>
      <protection locked="0"/>
    </xf>
    <xf numFmtId="3" fontId="20" fillId="26" borderId="24" xfId="59" applyNumberFormat="1" applyFont="1" applyFill="1" applyBorder="1" applyAlignment="1" applyProtection="1">
      <alignment horizontal="center"/>
      <protection locked="0"/>
    </xf>
    <xf numFmtId="4" fontId="1" fillId="26" borderId="15" xfId="59" applyNumberFormat="1" applyFont="1" applyFill="1" applyBorder="1" applyProtection="1">
      <alignment/>
      <protection locked="0"/>
    </xf>
    <xf numFmtId="4" fontId="1" fillId="26" borderId="24" xfId="59" applyNumberFormat="1" applyFont="1" applyFill="1" applyBorder="1" applyProtection="1">
      <alignment/>
      <protection locked="0"/>
    </xf>
    <xf numFmtId="4" fontId="1" fillId="0" borderId="17" xfId="59" applyNumberFormat="1" applyFont="1" applyBorder="1" applyProtection="1">
      <alignment/>
      <protection locked="0"/>
    </xf>
    <xf numFmtId="4" fontId="1" fillId="0" borderId="25" xfId="59" applyNumberFormat="1" applyFont="1" applyBorder="1" applyProtection="1">
      <alignment/>
      <protection locked="0"/>
    </xf>
    <xf numFmtId="4" fontId="1" fillId="0" borderId="26" xfId="59" applyNumberFormat="1" applyFont="1" applyBorder="1" applyProtection="1">
      <alignment/>
      <protection locked="0"/>
    </xf>
    <xf numFmtId="4" fontId="1" fillId="0" borderId="10" xfId="59" applyNumberFormat="1" applyFont="1" applyBorder="1" applyProtection="1">
      <alignment/>
      <protection locked="0"/>
    </xf>
    <xf numFmtId="4" fontId="1" fillId="0" borderId="23" xfId="59" applyNumberFormat="1" applyFont="1" applyBorder="1" applyProtection="1">
      <alignment/>
      <protection locked="0"/>
    </xf>
    <xf numFmtId="4" fontId="20" fillId="26" borderId="24" xfId="59" applyNumberFormat="1" applyFont="1" applyFill="1" applyBorder="1" applyProtection="1">
      <alignment/>
      <protection locked="0"/>
    </xf>
    <xf numFmtId="4" fontId="1" fillId="0" borderId="11" xfId="59" applyNumberFormat="1" applyFont="1" applyBorder="1" applyProtection="1">
      <alignment/>
      <protection locked="0"/>
    </xf>
    <xf numFmtId="4" fontId="1" fillId="0" borderId="17" xfId="59" applyNumberFormat="1" applyFont="1" applyFill="1" applyBorder="1" applyProtection="1">
      <alignment/>
      <protection locked="0"/>
    </xf>
    <xf numFmtId="4" fontId="1" fillId="0" borderId="25" xfId="59" applyNumberFormat="1" applyFont="1" applyFill="1" applyBorder="1" applyProtection="1">
      <alignment/>
      <protection locked="0"/>
    </xf>
    <xf numFmtId="4" fontId="1" fillId="0" borderId="26" xfId="59" applyNumberFormat="1" applyFont="1" applyFill="1" applyBorder="1" applyProtection="1">
      <alignment/>
      <protection locked="0"/>
    </xf>
    <xf numFmtId="4" fontId="1" fillId="0" borderId="10" xfId="59" applyNumberFormat="1" applyFont="1" applyFill="1" applyBorder="1" applyProtection="1">
      <alignment/>
      <protection locked="0"/>
    </xf>
    <xf numFmtId="4" fontId="1" fillId="0" borderId="23" xfId="59" applyNumberFormat="1" applyFont="1" applyFill="1" applyBorder="1" applyProtection="1">
      <alignment/>
      <protection locked="0"/>
    </xf>
    <xf numFmtId="4" fontId="1" fillId="0" borderId="13" xfId="59" applyNumberFormat="1" applyFont="1" applyBorder="1" applyProtection="1">
      <alignment/>
      <protection locked="0"/>
    </xf>
    <xf numFmtId="3" fontId="20" fillId="26" borderId="17" xfId="59" applyNumberFormat="1" applyFont="1" applyFill="1" applyBorder="1" applyAlignment="1" applyProtection="1">
      <alignment horizontal="center"/>
      <protection locked="0"/>
    </xf>
    <xf numFmtId="3" fontId="20" fillId="26" borderId="25" xfId="59" applyNumberFormat="1" applyFont="1" applyFill="1" applyBorder="1" applyAlignment="1" applyProtection="1">
      <alignment horizontal="center"/>
      <protection locked="0"/>
    </xf>
    <xf numFmtId="0" fontId="1" fillId="26" borderId="15" xfId="59" applyFont="1" applyFill="1" applyBorder="1" applyProtection="1">
      <alignment/>
      <protection locked="0"/>
    </xf>
    <xf numFmtId="4" fontId="20" fillId="26" borderId="24" xfId="59" applyNumberFormat="1" applyFont="1" applyFill="1" applyBorder="1" applyProtection="1">
      <alignment/>
      <protection locked="0"/>
    </xf>
    <xf numFmtId="4" fontId="20" fillId="26" borderId="15" xfId="59" applyNumberFormat="1" applyFont="1" applyFill="1" applyBorder="1" applyProtection="1">
      <alignment/>
      <protection locked="0"/>
    </xf>
    <xf numFmtId="4" fontId="1" fillId="0" borderId="16" xfId="59" applyNumberFormat="1" applyFont="1" applyBorder="1" applyProtection="1">
      <alignment/>
      <protection locked="0"/>
    </xf>
    <xf numFmtId="4" fontId="1" fillId="0" borderId="15" xfId="59" applyNumberFormat="1" applyFont="1" applyBorder="1" applyProtection="1">
      <alignment/>
      <protection locked="0"/>
    </xf>
    <xf numFmtId="4" fontId="1" fillId="0" borderId="24" xfId="59" applyNumberFormat="1" applyFont="1" applyBorder="1" applyProtection="1">
      <alignment/>
      <protection locked="0"/>
    </xf>
    <xf numFmtId="3" fontId="20" fillId="26" borderId="10" xfId="61" applyNumberFormat="1" applyFont="1" applyFill="1" applyBorder="1" applyAlignment="1" applyProtection="1">
      <alignment horizontal="center"/>
      <protection locked="0"/>
    </xf>
    <xf numFmtId="3" fontId="20" fillId="26" borderId="24" xfId="61" applyNumberFormat="1" applyFont="1" applyFill="1" applyBorder="1" applyAlignment="1" applyProtection="1">
      <alignment horizontal="center"/>
      <protection locked="0"/>
    </xf>
    <xf numFmtId="0" fontId="20" fillId="0" borderId="26" xfId="61" applyFont="1" applyFill="1" applyBorder="1" applyProtection="1">
      <alignment/>
      <protection locked="0"/>
    </xf>
    <xf numFmtId="4" fontId="1" fillId="0" borderId="26" xfId="61" applyNumberFormat="1" applyFont="1" applyBorder="1" applyProtection="1">
      <alignment/>
      <protection locked="0"/>
    </xf>
    <xf numFmtId="0" fontId="20" fillId="0" borderId="25" xfId="61" applyFont="1" applyFill="1" applyBorder="1" applyProtection="1">
      <alignment/>
      <protection locked="0"/>
    </xf>
    <xf numFmtId="4" fontId="1" fillId="0" borderId="23" xfId="61" applyNumberFormat="1" applyFont="1" applyBorder="1" applyProtection="1">
      <alignment/>
      <protection locked="0"/>
    </xf>
    <xf numFmtId="4" fontId="1" fillId="0" borderId="13" xfId="61" applyNumberFormat="1" applyFont="1" applyBorder="1" applyProtection="1">
      <alignment/>
      <protection locked="0"/>
    </xf>
    <xf numFmtId="4" fontId="20" fillId="26" borderId="24" xfId="61" applyNumberFormat="1" applyFont="1" applyFill="1" applyBorder="1" applyProtection="1">
      <alignment/>
      <protection locked="0"/>
    </xf>
    <xf numFmtId="4" fontId="1" fillId="0" borderId="0" xfId="60" applyNumberFormat="1" applyFont="1" applyBorder="1" applyAlignment="1" applyProtection="1">
      <alignment horizontal="right" wrapText="1"/>
      <protection locked="0"/>
    </xf>
    <xf numFmtId="4" fontId="1" fillId="0" borderId="26" xfId="60" applyNumberFormat="1" applyFont="1" applyBorder="1" applyAlignment="1" applyProtection="1">
      <alignment horizontal="right" wrapText="1"/>
      <protection locked="0"/>
    </xf>
    <xf numFmtId="0" fontId="1" fillId="0" borderId="17" xfId="0" applyFont="1" applyBorder="1" applyAlignment="1">
      <alignment wrapText="1"/>
    </xf>
    <xf numFmtId="0" fontId="1" fillId="0" borderId="0" xfId="0" applyFont="1" applyBorder="1" applyAlignment="1">
      <alignment wrapText="1"/>
    </xf>
    <xf numFmtId="0" fontId="1" fillId="0" borderId="16" xfId="0" applyFont="1" applyBorder="1" applyAlignment="1">
      <alignment wrapText="1"/>
    </xf>
    <xf numFmtId="2" fontId="1" fillId="0" borderId="17" xfId="42" applyNumberFormat="1" applyFont="1" applyFill="1" applyBorder="1" applyAlignment="1" applyProtection="1">
      <alignment wrapText="1"/>
      <protection/>
    </xf>
    <xf numFmtId="2" fontId="1" fillId="0" borderId="16" xfId="42" applyNumberFormat="1" applyFont="1" applyFill="1" applyBorder="1" applyAlignment="1" applyProtection="1">
      <alignment wrapText="1"/>
      <protection/>
    </xf>
    <xf numFmtId="2" fontId="1" fillId="0" borderId="0" xfId="42" applyNumberFormat="1" applyFont="1" applyFill="1" applyBorder="1" applyAlignment="1" applyProtection="1">
      <alignment wrapText="1"/>
      <protection/>
    </xf>
    <xf numFmtId="4" fontId="20" fillId="26" borderId="15" xfId="59" applyNumberFormat="1" applyFont="1" applyFill="1" applyBorder="1" applyAlignment="1">
      <alignment horizontal="right"/>
      <protection/>
    </xf>
    <xf numFmtId="4" fontId="1" fillId="0" borderId="17" xfId="0" applyNumberFormat="1" applyFont="1" applyBorder="1" applyAlignment="1" applyProtection="1">
      <alignment horizontal="right"/>
      <protection locked="0"/>
    </xf>
    <xf numFmtId="4" fontId="1" fillId="0" borderId="25" xfId="0" applyNumberFormat="1" applyFont="1" applyBorder="1" applyAlignment="1" applyProtection="1">
      <alignment horizontal="right"/>
      <protection locked="0"/>
    </xf>
    <xf numFmtId="4" fontId="1" fillId="0" borderId="0" xfId="0" applyNumberFormat="1" applyFont="1" applyBorder="1" applyAlignment="1" applyProtection="1">
      <alignment horizontal="right"/>
      <protection locked="0"/>
    </xf>
    <xf numFmtId="4" fontId="1" fillId="0" borderId="26" xfId="0" applyNumberFormat="1" applyFont="1" applyBorder="1" applyAlignment="1" applyProtection="1">
      <alignment horizontal="right"/>
      <protection locked="0"/>
    </xf>
    <xf numFmtId="4" fontId="1" fillId="0" borderId="10" xfId="0" applyNumberFormat="1" applyFont="1" applyBorder="1" applyAlignment="1" applyProtection="1">
      <alignment horizontal="right"/>
      <protection locked="0"/>
    </xf>
    <xf numFmtId="4" fontId="1" fillId="0" borderId="23" xfId="0" applyNumberFormat="1" applyFont="1" applyBorder="1" applyAlignment="1" applyProtection="1">
      <alignment horizontal="right"/>
      <protection locked="0"/>
    </xf>
    <xf numFmtId="4" fontId="20" fillId="26" borderId="15" xfId="0" applyNumberFormat="1" applyFont="1" applyFill="1" applyBorder="1" applyAlignment="1" applyProtection="1">
      <alignment/>
      <protection locked="0"/>
    </xf>
    <xf numFmtId="4" fontId="1" fillId="26" borderId="15" xfId="0" applyNumberFormat="1" applyFont="1" applyFill="1" applyBorder="1" applyAlignment="1" applyProtection="1">
      <alignment horizontal="right"/>
      <protection locked="0"/>
    </xf>
    <xf numFmtId="4" fontId="1" fillId="26" borderId="24" xfId="0" applyNumberFormat="1" applyFont="1" applyFill="1" applyBorder="1" applyAlignment="1" applyProtection="1">
      <alignment horizontal="right"/>
      <protection locked="0"/>
    </xf>
    <xf numFmtId="4" fontId="1" fillId="26" borderId="16" xfId="0" applyNumberFormat="1" applyFont="1" applyFill="1" applyBorder="1" applyAlignment="1" applyProtection="1">
      <alignment horizontal="right"/>
      <protection locked="0"/>
    </xf>
    <xf numFmtId="4" fontId="1" fillId="26" borderId="23" xfId="0" applyNumberFormat="1" applyFont="1" applyFill="1" applyBorder="1" applyAlignment="1" applyProtection="1">
      <alignment horizontal="right"/>
      <protection locked="0"/>
    </xf>
    <xf numFmtId="4" fontId="1" fillId="0" borderId="0" xfId="0" applyNumberFormat="1" applyFont="1" applyBorder="1" applyAlignment="1" applyProtection="1">
      <alignment/>
      <protection locked="0"/>
    </xf>
    <xf numFmtId="4" fontId="1" fillId="0" borderId="26" xfId="0" applyNumberFormat="1" applyFont="1" applyBorder="1" applyAlignment="1" applyProtection="1">
      <alignment/>
      <protection locked="0"/>
    </xf>
    <xf numFmtId="4" fontId="24" fillId="26" borderId="15" xfId="0" applyNumberFormat="1" applyFont="1" applyFill="1" applyBorder="1" applyAlignment="1" applyProtection="1">
      <alignment horizontal="right"/>
      <protection locked="0"/>
    </xf>
    <xf numFmtId="4" fontId="24" fillId="26" borderId="24" xfId="0" applyNumberFormat="1" applyFont="1" applyFill="1" applyBorder="1" applyAlignment="1" applyProtection="1">
      <alignment horizontal="right"/>
      <protection locked="0"/>
    </xf>
    <xf numFmtId="4" fontId="23" fillId="0" borderId="17" xfId="0" applyNumberFormat="1" applyFont="1" applyBorder="1" applyAlignment="1" applyProtection="1">
      <alignment horizontal="right"/>
      <protection locked="0"/>
    </xf>
    <xf numFmtId="4" fontId="23" fillId="0" borderId="25" xfId="0" applyNumberFormat="1" applyFont="1" applyBorder="1" applyAlignment="1" applyProtection="1">
      <alignment horizontal="right"/>
      <protection locked="0"/>
    </xf>
    <xf numFmtId="4" fontId="23" fillId="0" borderId="0" xfId="0" applyNumberFormat="1" applyFont="1" applyBorder="1" applyAlignment="1" applyProtection="1">
      <alignment horizontal="right"/>
      <protection locked="0"/>
    </xf>
    <xf numFmtId="4" fontId="23" fillId="0" borderId="26" xfId="0" applyNumberFormat="1" applyFont="1" applyBorder="1" applyAlignment="1" applyProtection="1">
      <alignment horizontal="right"/>
      <protection locked="0"/>
    </xf>
    <xf numFmtId="4" fontId="1" fillId="0" borderId="11" xfId="0" applyNumberFormat="1" applyFont="1" applyBorder="1" applyAlignment="1" applyProtection="1">
      <alignment horizontal="right"/>
      <protection locked="0"/>
    </xf>
    <xf numFmtId="4" fontId="1" fillId="0" borderId="23" xfId="0" applyNumberFormat="1" applyFont="1" applyFill="1" applyBorder="1" applyAlignment="1" applyProtection="1">
      <alignment horizontal="right"/>
      <protection locked="0"/>
    </xf>
    <xf numFmtId="4" fontId="23" fillId="0" borderId="0" xfId="0" applyNumberFormat="1" applyFont="1" applyAlignment="1" applyProtection="1">
      <alignment/>
      <protection locked="0"/>
    </xf>
    <xf numFmtId="4" fontId="1" fillId="0" borderId="10" xfId="0" applyNumberFormat="1" applyFont="1" applyBorder="1" applyAlignment="1" applyProtection="1">
      <alignment horizontal="right" wrapText="1"/>
      <protection locked="0"/>
    </xf>
    <xf numFmtId="4" fontId="1" fillId="0" borderId="23" xfId="0" applyNumberFormat="1" applyFont="1" applyBorder="1" applyAlignment="1" applyProtection="1">
      <alignment horizontal="right" wrapText="1"/>
      <protection locked="0"/>
    </xf>
    <xf numFmtId="4" fontId="21" fillId="0" borderId="17" xfId="0" applyNumberFormat="1" applyFont="1" applyBorder="1" applyAlignment="1" applyProtection="1">
      <alignment horizontal="right"/>
      <protection locked="0"/>
    </xf>
    <xf numFmtId="4" fontId="21" fillId="0" borderId="25" xfId="0" applyNumberFormat="1" applyFont="1" applyBorder="1" applyAlignment="1" applyProtection="1">
      <alignment horizontal="right"/>
      <protection locked="0"/>
    </xf>
    <xf numFmtId="4" fontId="21" fillId="0" borderId="0" xfId="0" applyNumberFormat="1" applyFont="1" applyBorder="1" applyAlignment="1" applyProtection="1">
      <alignment horizontal="right"/>
      <protection locked="0"/>
    </xf>
    <xf numFmtId="4" fontId="21" fillId="0" borderId="26" xfId="0" applyNumberFormat="1" applyFont="1" applyBorder="1" applyAlignment="1" applyProtection="1">
      <alignment horizontal="right"/>
      <protection locked="0"/>
    </xf>
    <xf numFmtId="4" fontId="21" fillId="0" borderId="17" xfId="0" applyNumberFormat="1" applyFont="1" applyFill="1" applyBorder="1" applyAlignment="1" applyProtection="1">
      <alignment horizontal="right"/>
      <protection locked="0"/>
    </xf>
    <xf numFmtId="4" fontId="21" fillId="0" borderId="25" xfId="0" applyNumberFormat="1" applyFont="1" applyFill="1" applyBorder="1" applyAlignment="1" applyProtection="1">
      <alignment horizontal="right"/>
      <protection locked="0"/>
    </xf>
    <xf numFmtId="4" fontId="21" fillId="0" borderId="0" xfId="0" applyNumberFormat="1" applyFont="1" applyFill="1" applyBorder="1" applyAlignment="1" applyProtection="1">
      <alignment horizontal="right"/>
      <protection locked="0"/>
    </xf>
    <xf numFmtId="4" fontId="21" fillId="0" borderId="26" xfId="0" applyNumberFormat="1" applyFont="1" applyFill="1" applyBorder="1" applyAlignment="1" applyProtection="1">
      <alignment horizontal="right"/>
      <protection locked="0"/>
    </xf>
    <xf numFmtId="4" fontId="1" fillId="0" borderId="10" xfId="0" applyNumberFormat="1" applyFont="1" applyFill="1" applyBorder="1" applyAlignment="1" applyProtection="1">
      <alignment horizontal="right"/>
      <protection locked="0"/>
    </xf>
    <xf numFmtId="4" fontId="1" fillId="0" borderId="17" xfId="0" applyNumberFormat="1" applyFont="1" applyFill="1" applyBorder="1" applyAlignment="1" applyProtection="1">
      <alignment horizontal="right"/>
      <protection locked="0"/>
    </xf>
    <xf numFmtId="4" fontId="1" fillId="0" borderId="25" xfId="0" applyNumberFormat="1" applyFont="1" applyFill="1" applyBorder="1" applyAlignment="1" applyProtection="1">
      <alignment horizontal="right"/>
      <protection locked="0"/>
    </xf>
    <xf numFmtId="4" fontId="1" fillId="0" borderId="0" xfId="0" applyNumberFormat="1" applyFont="1" applyFill="1" applyBorder="1" applyAlignment="1" applyProtection="1">
      <alignment horizontal="right"/>
      <protection locked="0"/>
    </xf>
    <xf numFmtId="4" fontId="1" fillId="0" borderId="26" xfId="0" applyNumberFormat="1" applyFont="1" applyFill="1" applyBorder="1" applyAlignment="1" applyProtection="1">
      <alignment horizontal="right"/>
      <protection locked="0"/>
    </xf>
    <xf numFmtId="4" fontId="20" fillId="0" borderId="17" xfId="0" applyNumberFormat="1" applyFont="1" applyBorder="1" applyAlignment="1" applyProtection="1">
      <alignment horizontal="right"/>
      <protection locked="0"/>
    </xf>
    <xf numFmtId="4" fontId="20" fillId="0" borderId="25" xfId="0" applyNumberFormat="1" applyFont="1" applyBorder="1" applyAlignment="1" applyProtection="1">
      <alignment horizontal="right"/>
      <protection locked="0"/>
    </xf>
    <xf numFmtId="4" fontId="1" fillId="0" borderId="25" xfId="0" applyNumberFormat="1" applyFont="1" applyBorder="1" applyAlignment="1" applyProtection="1">
      <alignment horizontal="center"/>
      <protection locked="0"/>
    </xf>
    <xf numFmtId="4" fontId="1" fillId="0" borderId="26" xfId="0" applyNumberFormat="1" applyFont="1" applyBorder="1" applyAlignment="1" applyProtection="1">
      <alignment horizontal="center"/>
      <protection locked="0"/>
    </xf>
    <xf numFmtId="4" fontId="0" fillId="0" borderId="0" xfId="0" applyNumberFormat="1" applyAlignment="1" applyProtection="1">
      <alignment/>
      <protection locked="0"/>
    </xf>
    <xf numFmtId="4" fontId="20" fillId="26" borderId="15" xfId="0" applyNumberFormat="1" applyFont="1" applyFill="1" applyBorder="1" applyAlignment="1" applyProtection="1">
      <alignment horizontal="center"/>
      <protection locked="0"/>
    </xf>
    <xf numFmtId="4" fontId="20" fillId="26" borderId="24" xfId="0" applyNumberFormat="1" applyFont="1" applyFill="1" applyBorder="1" applyAlignment="1" applyProtection="1">
      <alignment horizontal="center"/>
      <protection locked="0"/>
    </xf>
    <xf numFmtId="4" fontId="1" fillId="0" borderId="15" xfId="0" applyNumberFormat="1" applyFont="1" applyBorder="1" applyAlignment="1" applyProtection="1">
      <alignment horizontal="right"/>
      <protection locked="0"/>
    </xf>
    <xf numFmtId="4" fontId="1" fillId="0" borderId="24" xfId="0" applyNumberFormat="1" applyFont="1" applyBorder="1" applyAlignment="1" applyProtection="1">
      <alignment horizontal="right"/>
      <protection locked="0"/>
    </xf>
    <xf numFmtId="4" fontId="1" fillId="0" borderId="0" xfId="0" applyNumberFormat="1" applyFont="1" applyAlignment="1" applyProtection="1">
      <alignment horizontal="right"/>
      <protection locked="0"/>
    </xf>
    <xf numFmtId="4" fontId="20" fillId="0" borderId="0" xfId="61" applyNumberFormat="1" applyFont="1" applyBorder="1" applyProtection="1">
      <alignment/>
      <protection locked="0"/>
    </xf>
    <xf numFmtId="4" fontId="20" fillId="26" borderId="11" xfId="61" applyNumberFormat="1" applyFont="1" applyFill="1" applyBorder="1" applyAlignment="1" applyProtection="1">
      <alignment horizontal="center"/>
      <protection locked="0"/>
    </xf>
    <xf numFmtId="4" fontId="20" fillId="26" borderId="15" xfId="61" applyNumberFormat="1" applyFont="1" applyFill="1" applyBorder="1" applyAlignment="1" applyProtection="1">
      <alignment horizontal="center"/>
      <protection locked="0"/>
    </xf>
    <xf numFmtId="4" fontId="20" fillId="0" borderId="0" xfId="61" applyNumberFormat="1" applyFont="1" applyFill="1" applyBorder="1" applyProtection="1">
      <alignment/>
      <protection locked="0"/>
    </xf>
    <xf numFmtId="4" fontId="20" fillId="0" borderId="10" xfId="61" applyNumberFormat="1" applyFont="1" applyFill="1" applyBorder="1" applyProtection="1">
      <alignment/>
      <protection locked="0"/>
    </xf>
    <xf numFmtId="4" fontId="20" fillId="0" borderId="17" xfId="61" applyNumberFormat="1" applyFont="1" applyFill="1" applyBorder="1" applyProtection="1">
      <alignment/>
      <protection locked="0"/>
    </xf>
    <xf numFmtId="4" fontId="20" fillId="26" borderId="15" xfId="61" applyNumberFormat="1" applyFont="1" applyFill="1" applyBorder="1" applyProtection="1">
      <alignment/>
      <protection locked="0"/>
    </xf>
    <xf numFmtId="4" fontId="1" fillId="0" borderId="0" xfId="60" applyNumberFormat="1" applyFont="1" applyAlignment="1">
      <alignment horizontal="right"/>
      <protection/>
    </xf>
    <xf numFmtId="4" fontId="1" fillId="0" borderId="0" xfId="60" applyNumberFormat="1" applyFont="1" applyAlignment="1" applyProtection="1">
      <alignment horizontal="right"/>
      <protection locked="0"/>
    </xf>
    <xf numFmtId="4" fontId="20" fillId="26" borderId="10" xfId="60" applyNumberFormat="1" applyFont="1" applyFill="1" applyBorder="1" applyAlignment="1">
      <alignment horizontal="center"/>
      <protection/>
    </xf>
    <xf numFmtId="4" fontId="20" fillId="26" borderId="10" xfId="60" applyNumberFormat="1" applyFont="1" applyFill="1" applyBorder="1" applyAlignment="1" applyProtection="1">
      <alignment horizontal="center"/>
      <protection locked="0"/>
    </xf>
    <xf numFmtId="4" fontId="20" fillId="26" borderId="17" xfId="60" applyNumberFormat="1" applyFont="1" applyFill="1" applyBorder="1" applyAlignment="1">
      <alignment horizontal="center"/>
      <protection/>
    </xf>
    <xf numFmtId="4" fontId="20" fillId="26" borderId="17" xfId="60" applyNumberFormat="1" applyFont="1" applyFill="1" applyBorder="1" applyAlignment="1" applyProtection="1">
      <alignment horizontal="center"/>
      <protection locked="0"/>
    </xf>
    <xf numFmtId="4" fontId="20" fillId="26" borderId="25" xfId="60" applyNumberFormat="1" applyFont="1" applyFill="1" applyBorder="1" applyAlignment="1" applyProtection="1">
      <alignment horizontal="center"/>
      <protection locked="0"/>
    </xf>
    <xf numFmtId="4" fontId="1" fillId="0" borderId="17" xfId="60" applyNumberFormat="1" applyFont="1" applyBorder="1" applyAlignment="1">
      <alignment wrapText="1"/>
      <protection/>
    </xf>
    <xf numFmtId="4" fontId="1" fillId="0" borderId="17" xfId="60" applyNumberFormat="1" applyFont="1" applyBorder="1" applyProtection="1">
      <alignment/>
      <protection locked="0"/>
    </xf>
    <xf numFmtId="4" fontId="1" fillId="0" borderId="25" xfId="60" applyNumberFormat="1" applyFont="1" applyBorder="1" applyProtection="1">
      <alignment/>
      <protection locked="0"/>
    </xf>
    <xf numFmtId="4" fontId="1" fillId="0" borderId="0" xfId="60" applyNumberFormat="1" applyFont="1" applyBorder="1" applyAlignment="1">
      <alignment wrapText="1"/>
      <protection/>
    </xf>
    <xf numFmtId="4" fontId="1" fillId="0" borderId="0" xfId="60" applyNumberFormat="1" applyFont="1" applyBorder="1" applyProtection="1">
      <alignment/>
      <protection locked="0"/>
    </xf>
    <xf numFmtId="4" fontId="1" fillId="0" borderId="26" xfId="60" applyNumberFormat="1" applyFont="1" applyBorder="1" applyProtection="1">
      <alignment/>
      <protection locked="0"/>
    </xf>
    <xf numFmtId="4" fontId="1" fillId="0" borderId="0" xfId="60" applyNumberFormat="1" applyFont="1" applyBorder="1" applyAlignment="1">
      <alignment horizontal="center" wrapText="1"/>
      <protection/>
    </xf>
    <xf numFmtId="4" fontId="1" fillId="0" borderId="0" xfId="60" applyNumberFormat="1" applyFont="1" applyBorder="1">
      <alignment/>
      <protection/>
    </xf>
    <xf numFmtId="4" fontId="41" fillId="0" borderId="0" xfId="60" applyNumberFormat="1" applyFont="1" applyBorder="1">
      <alignment/>
      <protection/>
    </xf>
    <xf numFmtId="4" fontId="41" fillId="0" borderId="0" xfId="60" applyNumberFormat="1" applyFont="1" applyBorder="1" applyProtection="1">
      <alignment/>
      <protection locked="0"/>
    </xf>
    <xf numFmtId="4" fontId="41" fillId="0" borderId="26" xfId="60" applyNumberFormat="1" applyFont="1" applyBorder="1" applyProtection="1">
      <alignment/>
      <protection locked="0"/>
    </xf>
    <xf numFmtId="4" fontId="41" fillId="0" borderId="16" xfId="60" applyNumberFormat="1" applyFont="1" applyBorder="1">
      <alignment/>
      <protection/>
    </xf>
    <xf numFmtId="4" fontId="41" fillId="0" borderId="10" xfId="60" applyNumberFormat="1" applyFont="1" applyBorder="1" applyProtection="1">
      <alignment/>
      <protection locked="0"/>
    </xf>
    <xf numFmtId="4" fontId="41" fillId="0" borderId="23" xfId="60" applyNumberFormat="1" applyFont="1" applyBorder="1" applyProtection="1">
      <alignment/>
      <protection locked="0"/>
    </xf>
    <xf numFmtId="4" fontId="42" fillId="26" borderId="15" xfId="60" applyNumberFormat="1" applyFont="1" applyFill="1" applyBorder="1">
      <alignment/>
      <protection/>
    </xf>
    <xf numFmtId="4" fontId="42" fillId="26" borderId="15" xfId="60" applyNumberFormat="1" applyFont="1" applyFill="1" applyBorder="1" applyProtection="1">
      <alignment/>
      <protection locked="0"/>
    </xf>
    <xf numFmtId="4" fontId="42" fillId="26" borderId="24" xfId="60" applyNumberFormat="1" applyFont="1" applyFill="1" applyBorder="1" applyProtection="1">
      <alignment/>
      <protection locked="0"/>
    </xf>
    <xf numFmtId="4" fontId="41" fillId="0" borderId="0" xfId="60" applyNumberFormat="1" applyFont="1">
      <alignment/>
      <protection/>
    </xf>
    <xf numFmtId="4" fontId="41" fillId="0" borderId="0" xfId="60" applyNumberFormat="1" applyFont="1" applyProtection="1">
      <alignment/>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3" xfId="60"/>
    <cellStyle name="Normal 4" xfId="61"/>
    <cellStyle name="Normal_predmerdtucovic jednocevno" xfId="62"/>
    <cellStyle name="Normal_Razni proracuni Ceda Nikolic" xfId="63"/>
    <cellStyle name="Normal_vodovod"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IU\konkurs%20-%20Petnica\pojedinacno\srpski\02-SR-V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2-SR-VI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19"/>
  <sheetViews>
    <sheetView view="pageBreakPreview" zoomScaleSheetLayoutView="100" zoomScalePageLayoutView="0" workbookViewId="0" topLeftCell="A1">
      <selection activeCell="F10" sqref="F10"/>
    </sheetView>
  </sheetViews>
  <sheetFormatPr defaultColWidth="9.00390625" defaultRowHeight="12.75"/>
  <cols>
    <col min="1" max="1" width="9.375" style="227" bestFit="1" customWidth="1"/>
    <col min="2" max="2" width="45.25390625" style="227" customWidth="1"/>
    <col min="3" max="3" width="4.875" style="227" customWidth="1"/>
    <col min="4" max="4" width="9.125" style="227" bestFit="1" customWidth="1"/>
    <col min="5" max="5" width="9.75390625" style="495" customWidth="1"/>
    <col min="6" max="6" width="12.625" style="495" customWidth="1"/>
    <col min="7" max="16384" width="9.125" style="227" customWidth="1"/>
  </cols>
  <sheetData>
    <row r="1" spans="1:8" ht="15">
      <c r="A1" s="247"/>
      <c r="B1" s="251" t="s">
        <v>479</v>
      </c>
      <c r="C1" s="247"/>
      <c r="D1" s="247"/>
      <c r="E1" s="485"/>
      <c r="F1" s="486"/>
      <c r="G1" s="228"/>
      <c r="H1" s="228"/>
    </row>
    <row r="2" spans="1:8" ht="15">
      <c r="A2" s="247"/>
      <c r="B2" s="250" t="s">
        <v>1613</v>
      </c>
      <c r="C2" s="247"/>
      <c r="D2" s="247"/>
      <c r="E2" s="485"/>
      <c r="F2" s="486"/>
      <c r="G2" s="228"/>
      <c r="H2" s="228"/>
    </row>
    <row r="3" spans="1:8" ht="15">
      <c r="A3" s="247"/>
      <c r="B3" s="249" t="s">
        <v>1614</v>
      </c>
      <c r="C3" s="247"/>
      <c r="D3" s="247"/>
      <c r="E3" s="485"/>
      <c r="F3" s="486"/>
      <c r="G3" s="228"/>
      <c r="H3" s="228"/>
    </row>
    <row r="4" spans="1:8" ht="15">
      <c r="A4" s="247"/>
      <c r="B4" s="248"/>
      <c r="C4" s="247"/>
      <c r="D4" s="247"/>
      <c r="E4" s="485"/>
      <c r="F4" s="486"/>
      <c r="G4" s="228"/>
      <c r="H4" s="228"/>
    </row>
    <row r="5" spans="1:8" s="242" customFormat="1" ht="15">
      <c r="A5" s="27" t="s">
        <v>1615</v>
      </c>
      <c r="B5" s="28" t="s">
        <v>1616</v>
      </c>
      <c r="C5" s="284"/>
      <c r="D5" s="284"/>
      <c r="E5" s="487"/>
      <c r="F5" s="488" t="s">
        <v>11</v>
      </c>
      <c r="G5" s="243"/>
      <c r="H5" s="243"/>
    </row>
    <row r="6" spans="1:8" s="242" customFormat="1" ht="15">
      <c r="A6" s="329" t="s">
        <v>1621</v>
      </c>
      <c r="B6" s="330" t="s">
        <v>480</v>
      </c>
      <c r="C6" s="331"/>
      <c r="D6" s="331"/>
      <c r="E6" s="489"/>
      <c r="F6" s="490">
        <f>'02-SR-AG'!F1238</f>
        <v>0</v>
      </c>
      <c r="G6" s="243"/>
      <c r="H6" s="243"/>
    </row>
    <row r="7" spans="1:8" ht="15">
      <c r="A7" s="329" t="s">
        <v>1622</v>
      </c>
      <c r="B7" s="332" t="s">
        <v>1068</v>
      </c>
      <c r="C7" s="331"/>
      <c r="D7" s="331"/>
      <c r="E7" s="489"/>
      <c r="F7" s="490">
        <f>'02-SR-EL'!F977</f>
        <v>0</v>
      </c>
      <c r="G7" s="228"/>
      <c r="H7" s="228"/>
    </row>
    <row r="8" spans="1:8" ht="15">
      <c r="A8" s="329" t="s">
        <v>1623</v>
      </c>
      <c r="B8" s="333" t="s">
        <v>1617</v>
      </c>
      <c r="C8" s="331"/>
      <c r="D8" s="331"/>
      <c r="E8" s="489"/>
      <c r="F8" s="490">
        <f>'02-SR-M'!F596</f>
        <v>0</v>
      </c>
      <c r="G8" s="228"/>
      <c r="H8" s="228"/>
    </row>
    <row r="9" spans="1:8" ht="15">
      <c r="A9" s="329" t="s">
        <v>1624</v>
      </c>
      <c r="B9" s="286" t="s">
        <v>1618</v>
      </c>
      <c r="C9" s="331"/>
      <c r="D9" s="331"/>
      <c r="E9" s="489"/>
      <c r="F9" s="490">
        <f>'02-SR-HT'!F212</f>
        <v>0</v>
      </c>
      <c r="G9" s="228"/>
      <c r="H9" s="228"/>
    </row>
    <row r="10" spans="1:8" ht="15">
      <c r="A10" s="329" t="s">
        <v>1625</v>
      </c>
      <c r="B10" s="333" t="s">
        <v>1619</v>
      </c>
      <c r="C10" s="331"/>
      <c r="D10" s="331"/>
      <c r="E10" s="489"/>
      <c r="F10" s="490">
        <f>'02-SR-PP'!F17</f>
        <v>0</v>
      </c>
      <c r="G10" s="228"/>
      <c r="H10" s="228"/>
    </row>
    <row r="11" spans="1:8" ht="15">
      <c r="A11" s="329" t="s">
        <v>1626</v>
      </c>
      <c r="B11" s="333" t="s">
        <v>1620</v>
      </c>
      <c r="C11" s="331"/>
      <c r="D11" s="331"/>
      <c r="E11" s="489"/>
      <c r="F11" s="490">
        <f>'02-SR-L'!F36</f>
        <v>0</v>
      </c>
      <c r="G11" s="228"/>
      <c r="H11" s="228"/>
    </row>
    <row r="12" spans="1:8" ht="15">
      <c r="A12" s="287"/>
      <c r="B12" s="29" t="s">
        <v>1627</v>
      </c>
      <c r="C12" s="288"/>
      <c r="D12" s="288"/>
      <c r="E12" s="491"/>
      <c r="F12" s="492">
        <f>SUM(F6:F11)</f>
        <v>0</v>
      </c>
      <c r="G12" s="228"/>
      <c r="H12" s="228"/>
    </row>
    <row r="13" spans="1:8" ht="15">
      <c r="A13" s="232"/>
      <c r="B13" s="231"/>
      <c r="C13" s="229"/>
      <c r="D13" s="230"/>
      <c r="E13" s="493"/>
      <c r="F13" s="494"/>
      <c r="G13" s="228"/>
      <c r="H13" s="228"/>
    </row>
    <row r="14" ht="15">
      <c r="F14" s="496"/>
    </row>
    <row r="15" ht="15">
      <c r="F15" s="496"/>
    </row>
    <row r="16" ht="15">
      <c r="F16" s="496"/>
    </row>
    <row r="17" ht="15">
      <c r="F17" s="496"/>
    </row>
    <row r="18" ht="15">
      <c r="F18" s="496"/>
    </row>
    <row r="19" ht="15">
      <c r="F19" s="496"/>
    </row>
  </sheetData>
  <sheetProtection password="DDAC" sheet="1"/>
  <printOptions/>
  <pageMargins left="0.7086614173228347" right="0.7086614173228347" top="0.7480314960629921" bottom="0.7480314960629921" header="0.31496062992125984" footer="0.31496062992125984"/>
  <pageSetup fitToHeight="0" fitToWidth="1" horizontalDpi="300" verticalDpi="300" orientation="portrait" paperSize="9" scale="97" r:id="rId1"/>
  <headerFooter alignWithMargins="0">
    <oddHeader>&amp;L&amp;"Arial,Regular"JUP Istraživanje i razvoj d.o.o.&amp;R&amp;"Arial,Regular"Predmer i predračun - IS Petnica</oddHeader>
    <oddFooter>&amp;L&amp;"Arial,Regular"&amp;A&amp;R&amp;"Arial,Regular"Str. &amp;P od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N1296"/>
  <sheetViews>
    <sheetView tabSelected="1" view="pageBreakPreview" zoomScaleSheetLayoutView="100" zoomScalePageLayoutView="0" workbookViewId="0" topLeftCell="A1">
      <selection activeCell="F14" sqref="F14"/>
    </sheetView>
  </sheetViews>
  <sheetFormatPr defaultColWidth="9.00390625" defaultRowHeight="12.75"/>
  <cols>
    <col min="1" max="1" width="7.375" style="289" customWidth="1"/>
    <col min="2" max="2" width="45.25390625" style="1" customWidth="1"/>
    <col min="3" max="3" width="4.875" style="358" customWidth="1"/>
    <col min="4" max="4" width="8.00390625" style="335" customWidth="1"/>
    <col min="5" max="5" width="9.75390625" style="497" customWidth="1"/>
    <col min="6" max="6" width="12.625" style="497" customWidth="1"/>
    <col min="7" max="7" width="9.625" style="1" customWidth="1"/>
    <col min="8" max="16384" width="9.125" style="1" customWidth="1"/>
  </cols>
  <sheetData>
    <row r="1" ht="12.75">
      <c r="B1" s="24" t="s">
        <v>479</v>
      </c>
    </row>
    <row r="2" ht="12.75">
      <c r="B2" s="25" t="s">
        <v>1613</v>
      </c>
    </row>
    <row r="3" ht="12.75">
      <c r="B3" s="26" t="s">
        <v>1628</v>
      </c>
    </row>
    <row r="5" spans="1:7" ht="12.75">
      <c r="A5" s="290" t="s">
        <v>483</v>
      </c>
      <c r="B5" s="22" t="s">
        <v>484</v>
      </c>
      <c r="C5" s="23" t="s">
        <v>10</v>
      </c>
      <c r="D5" s="336" t="s">
        <v>468</v>
      </c>
      <c r="E5" s="498" t="s">
        <v>481</v>
      </c>
      <c r="F5" s="498" t="s">
        <v>11</v>
      </c>
      <c r="G5" s="3"/>
    </row>
    <row r="6" spans="1:7" ht="12.75">
      <c r="A6" s="291" t="s">
        <v>577</v>
      </c>
      <c r="B6" s="28" t="s">
        <v>482</v>
      </c>
      <c r="C6" s="359"/>
      <c r="D6" s="337"/>
      <c r="E6" s="499"/>
      <c r="F6" s="500"/>
      <c r="G6" s="3"/>
    </row>
    <row r="7" spans="1:7" ht="12.75">
      <c r="A7" s="292" t="s">
        <v>1496</v>
      </c>
      <c r="B7" s="31" t="s">
        <v>469</v>
      </c>
      <c r="C7" s="360"/>
      <c r="D7" s="338"/>
      <c r="E7" s="639"/>
      <c r="F7" s="640"/>
      <c r="G7" s="3"/>
    </row>
    <row r="8" spans="1:7" ht="12.75">
      <c r="A8" s="293"/>
      <c r="B8" s="6" t="s">
        <v>470</v>
      </c>
      <c r="C8" s="361"/>
      <c r="D8" s="32"/>
      <c r="E8" s="641"/>
      <c r="F8" s="642"/>
      <c r="G8" s="3"/>
    </row>
    <row r="9" spans="1:7" ht="12.75">
      <c r="A9" s="293"/>
      <c r="B9" s="6" t="s">
        <v>410</v>
      </c>
      <c r="C9" s="361"/>
      <c r="D9" s="32"/>
      <c r="E9" s="641"/>
      <c r="F9" s="642"/>
      <c r="G9" s="3"/>
    </row>
    <row r="10" spans="1:7" ht="38.25">
      <c r="A10" s="293"/>
      <c r="B10" s="21" t="s">
        <v>1749</v>
      </c>
      <c r="C10" s="361"/>
      <c r="D10" s="32"/>
      <c r="E10" s="641"/>
      <c r="F10" s="642"/>
      <c r="G10" s="3"/>
    </row>
    <row r="11" spans="1:7" ht="12.75">
      <c r="A11" s="294"/>
      <c r="B11" s="33" t="s">
        <v>1748</v>
      </c>
      <c r="C11" s="334" t="s">
        <v>467</v>
      </c>
      <c r="D11" s="339">
        <v>1</v>
      </c>
      <c r="E11" s="643"/>
      <c r="F11" s="644">
        <f>E11*D11</f>
        <v>0</v>
      </c>
      <c r="G11" s="3"/>
    </row>
    <row r="12" spans="1:7" ht="12.75">
      <c r="A12" s="292" t="s">
        <v>1492</v>
      </c>
      <c r="B12" s="31" t="s">
        <v>471</v>
      </c>
      <c r="C12" s="360"/>
      <c r="D12" s="338"/>
      <c r="E12" s="639"/>
      <c r="F12" s="640"/>
      <c r="G12" s="3"/>
    </row>
    <row r="13" spans="1:7" ht="12.75">
      <c r="A13" s="293"/>
      <c r="B13" s="6" t="s">
        <v>472</v>
      </c>
      <c r="C13" s="361"/>
      <c r="D13" s="32"/>
      <c r="E13" s="641"/>
      <c r="F13" s="642"/>
      <c r="G13" s="3"/>
    </row>
    <row r="14" spans="1:7" ht="14.25">
      <c r="A14" s="294"/>
      <c r="B14" s="33" t="s">
        <v>1750</v>
      </c>
      <c r="C14" s="334" t="s">
        <v>1426</v>
      </c>
      <c r="D14" s="339">
        <v>1</v>
      </c>
      <c r="E14" s="643"/>
      <c r="F14" s="644">
        <f>E14*D14</f>
        <v>0</v>
      </c>
      <c r="G14" s="3"/>
    </row>
    <row r="15" spans="1:6" ht="12.75">
      <c r="A15" s="292" t="s">
        <v>1489</v>
      </c>
      <c r="B15" s="34" t="s">
        <v>576</v>
      </c>
      <c r="C15" s="360"/>
      <c r="D15" s="338"/>
      <c r="E15" s="639"/>
      <c r="F15" s="640"/>
    </row>
    <row r="16" spans="1:6" ht="12.75">
      <c r="A16" s="293"/>
      <c r="B16" s="6" t="s">
        <v>330</v>
      </c>
      <c r="C16" s="361"/>
      <c r="D16" s="32"/>
      <c r="E16" s="641"/>
      <c r="F16" s="642"/>
    </row>
    <row r="17" spans="1:6" ht="12.75">
      <c r="A17" s="293"/>
      <c r="B17" s="6" t="s">
        <v>474</v>
      </c>
      <c r="C17" s="361"/>
      <c r="D17" s="32"/>
      <c r="E17" s="641"/>
      <c r="F17" s="642"/>
    </row>
    <row r="18" spans="1:6" ht="12.75">
      <c r="A18" s="293"/>
      <c r="B18" s="6" t="s">
        <v>349</v>
      </c>
      <c r="C18" s="361"/>
      <c r="D18" s="32"/>
      <c r="E18" s="641"/>
      <c r="F18" s="642"/>
    </row>
    <row r="19" spans="1:6" ht="14.25">
      <c r="A19" s="294"/>
      <c r="B19" s="33" t="s">
        <v>1751</v>
      </c>
      <c r="C19" s="334" t="s">
        <v>1426</v>
      </c>
      <c r="D19" s="339">
        <v>150</v>
      </c>
      <c r="E19" s="643"/>
      <c r="F19" s="644">
        <f>E19*D19</f>
        <v>0</v>
      </c>
    </row>
    <row r="20" spans="1:7" s="2" customFormat="1" ht="12.75">
      <c r="A20" s="291"/>
      <c r="B20" s="29" t="s">
        <v>1752</v>
      </c>
      <c r="C20" s="284"/>
      <c r="D20" s="340"/>
      <c r="E20" s="645"/>
      <c r="F20" s="589">
        <f>SUM(F7:F19)</f>
        <v>0</v>
      </c>
      <c r="G20" s="5"/>
    </row>
    <row r="21" spans="1:6" ht="12.75">
      <c r="A21" s="291" t="s">
        <v>578</v>
      </c>
      <c r="B21" s="28" t="s">
        <v>485</v>
      </c>
      <c r="C21" s="359"/>
      <c r="D21" s="337"/>
      <c r="E21" s="646"/>
      <c r="F21" s="647"/>
    </row>
    <row r="22" spans="1:6" ht="12.75">
      <c r="A22" s="292" t="s">
        <v>1478</v>
      </c>
      <c r="B22" s="31" t="s">
        <v>475</v>
      </c>
      <c r="C22" s="360"/>
      <c r="D22" s="338"/>
      <c r="E22" s="639"/>
      <c r="F22" s="640"/>
    </row>
    <row r="23" spans="1:6" ht="12.75">
      <c r="A23" s="293"/>
      <c r="B23" s="6" t="s">
        <v>350</v>
      </c>
      <c r="C23" s="361"/>
      <c r="D23" s="32"/>
      <c r="E23" s="641"/>
      <c r="F23" s="642"/>
    </row>
    <row r="24" spans="1:6" ht="25.5">
      <c r="A24" s="293"/>
      <c r="B24" s="21" t="s">
        <v>1753</v>
      </c>
      <c r="C24" s="361"/>
      <c r="D24" s="32"/>
      <c r="E24" s="641"/>
      <c r="F24" s="642"/>
    </row>
    <row r="25" spans="1:6" ht="14.25">
      <c r="A25" s="294"/>
      <c r="B25" s="33" t="s">
        <v>1754</v>
      </c>
      <c r="C25" s="334" t="s">
        <v>1755</v>
      </c>
      <c r="D25" s="339">
        <v>1380</v>
      </c>
      <c r="E25" s="643"/>
      <c r="F25" s="644">
        <f>E25*D25</f>
        <v>0</v>
      </c>
    </row>
    <row r="26" spans="1:6" ht="12.75">
      <c r="A26" s="292" t="s">
        <v>1474</v>
      </c>
      <c r="B26" s="31" t="s">
        <v>351</v>
      </c>
      <c r="C26" s="360"/>
      <c r="D26" s="338"/>
      <c r="E26" s="639"/>
      <c r="F26" s="640"/>
    </row>
    <row r="27" spans="1:6" ht="12.75">
      <c r="A27" s="293"/>
      <c r="B27" s="6" t="s">
        <v>352</v>
      </c>
      <c r="C27" s="361"/>
      <c r="D27" s="32"/>
      <c r="E27" s="641"/>
      <c r="F27" s="642"/>
    </row>
    <row r="28" spans="1:6" ht="12.75">
      <c r="A28" s="293"/>
      <c r="B28" s="6" t="s">
        <v>486</v>
      </c>
      <c r="C28" s="361"/>
      <c r="D28" s="32"/>
      <c r="E28" s="641"/>
      <c r="F28" s="642"/>
    </row>
    <row r="29" spans="1:6" ht="14.25">
      <c r="A29" s="294"/>
      <c r="B29" s="33" t="s">
        <v>331</v>
      </c>
      <c r="C29" s="334" t="s">
        <v>1426</v>
      </c>
      <c r="D29" s="339">
        <v>2500</v>
      </c>
      <c r="E29" s="643"/>
      <c r="F29" s="644">
        <f>E29*D29</f>
        <v>0</v>
      </c>
    </row>
    <row r="30" spans="1:6" ht="12.75">
      <c r="A30" s="292" t="s">
        <v>1470</v>
      </c>
      <c r="B30" s="34" t="s">
        <v>353</v>
      </c>
      <c r="C30" s="360"/>
      <c r="D30" s="338"/>
      <c r="E30" s="639"/>
      <c r="F30" s="640"/>
    </row>
    <row r="31" spans="1:6" ht="12.75">
      <c r="A31" s="293"/>
      <c r="B31" s="6" t="s">
        <v>330</v>
      </c>
      <c r="C31" s="361"/>
      <c r="D31" s="32"/>
      <c r="E31" s="641"/>
      <c r="F31" s="642"/>
    </row>
    <row r="32" spans="1:6" ht="12.75">
      <c r="A32" s="293"/>
      <c r="B32" s="6" t="s">
        <v>487</v>
      </c>
      <c r="C32" s="361"/>
      <c r="D32" s="32"/>
      <c r="E32" s="641"/>
      <c r="F32" s="642"/>
    </row>
    <row r="33" spans="1:6" ht="12.75">
      <c r="A33" s="293"/>
      <c r="B33" s="6" t="s">
        <v>488</v>
      </c>
      <c r="C33" s="361"/>
      <c r="D33" s="32"/>
      <c r="E33" s="641"/>
      <c r="F33" s="642"/>
    </row>
    <row r="34" spans="1:6" ht="14.25">
      <c r="A34" s="294"/>
      <c r="B34" s="33" t="s">
        <v>1766</v>
      </c>
      <c r="C34" s="334" t="s">
        <v>1426</v>
      </c>
      <c r="D34" s="339">
        <v>80</v>
      </c>
      <c r="E34" s="643"/>
      <c r="F34" s="644">
        <f>E34*D34</f>
        <v>0</v>
      </c>
    </row>
    <row r="35" spans="1:6" ht="12.75">
      <c r="A35" s="292" t="s">
        <v>1465</v>
      </c>
      <c r="B35" s="34" t="s">
        <v>489</v>
      </c>
      <c r="C35" s="360"/>
      <c r="D35" s="338"/>
      <c r="E35" s="639"/>
      <c r="F35" s="640"/>
    </row>
    <row r="36" spans="1:6" ht="12.75">
      <c r="A36" s="293"/>
      <c r="B36" s="6" t="s">
        <v>473</v>
      </c>
      <c r="C36" s="361"/>
      <c r="D36" s="32"/>
      <c r="E36" s="641"/>
      <c r="F36" s="642"/>
    </row>
    <row r="37" spans="1:6" ht="12.75">
      <c r="A37" s="293"/>
      <c r="B37" s="6" t="s">
        <v>13</v>
      </c>
      <c r="C37" s="361"/>
      <c r="D37" s="32"/>
      <c r="E37" s="641"/>
      <c r="F37" s="642"/>
    </row>
    <row r="38" spans="1:6" ht="12.75">
      <c r="A38" s="293"/>
      <c r="B38" s="6" t="s">
        <v>490</v>
      </c>
      <c r="C38" s="361"/>
      <c r="D38" s="32"/>
      <c r="E38" s="641"/>
      <c r="F38" s="642"/>
    </row>
    <row r="39" spans="1:6" ht="14.25">
      <c r="A39" s="294"/>
      <c r="B39" s="33" t="s">
        <v>14</v>
      </c>
      <c r="C39" s="334" t="s">
        <v>1755</v>
      </c>
      <c r="D39" s="339">
        <v>143</v>
      </c>
      <c r="E39" s="643"/>
      <c r="F39" s="644">
        <f>E39*D39</f>
        <v>0</v>
      </c>
    </row>
    <row r="40" spans="1:6" ht="12.75">
      <c r="A40" s="292" t="s">
        <v>1460</v>
      </c>
      <c r="B40" s="31" t="s">
        <v>15</v>
      </c>
      <c r="C40" s="360"/>
      <c r="D40" s="338"/>
      <c r="E40" s="639"/>
      <c r="F40" s="640"/>
    </row>
    <row r="41" spans="1:6" ht="12.75">
      <c r="A41" s="293"/>
      <c r="B41" s="6" t="s">
        <v>354</v>
      </c>
      <c r="C41" s="361"/>
      <c r="D41" s="32"/>
      <c r="E41" s="641"/>
      <c r="F41" s="642"/>
    </row>
    <row r="42" spans="1:6" ht="12.75">
      <c r="A42" s="293"/>
      <c r="B42" s="6" t="s">
        <v>16</v>
      </c>
      <c r="C42" s="361"/>
      <c r="D42" s="32"/>
      <c r="E42" s="641"/>
      <c r="F42" s="642"/>
    </row>
    <row r="43" spans="1:6" ht="14.25">
      <c r="A43" s="294"/>
      <c r="B43" s="33" t="s">
        <v>1766</v>
      </c>
      <c r="C43" s="334" t="s">
        <v>1426</v>
      </c>
      <c r="D43" s="339">
        <v>540</v>
      </c>
      <c r="E43" s="643"/>
      <c r="F43" s="644">
        <f>E43*D43</f>
        <v>0</v>
      </c>
    </row>
    <row r="44" spans="1:6" ht="12.75">
      <c r="A44" s="292" t="s">
        <v>1456</v>
      </c>
      <c r="B44" s="31" t="s">
        <v>355</v>
      </c>
      <c r="C44" s="360"/>
      <c r="D44" s="338"/>
      <c r="E44" s="639"/>
      <c r="F44" s="640"/>
    </row>
    <row r="45" spans="1:6" ht="12.75">
      <c r="A45" s="293"/>
      <c r="B45" s="6" t="s">
        <v>17</v>
      </c>
      <c r="C45" s="361"/>
      <c r="D45" s="32"/>
      <c r="E45" s="641"/>
      <c r="F45" s="642"/>
    </row>
    <row r="46" spans="1:6" ht="14.25">
      <c r="A46" s="294"/>
      <c r="B46" s="35" t="s">
        <v>1767</v>
      </c>
      <c r="C46" s="334" t="s">
        <v>1426</v>
      </c>
      <c r="D46" s="339">
        <v>467</v>
      </c>
      <c r="E46" s="643"/>
      <c r="F46" s="644">
        <f>E46*D46</f>
        <v>0</v>
      </c>
    </row>
    <row r="47" spans="1:7" s="2" customFormat="1" ht="12.75">
      <c r="A47" s="291"/>
      <c r="B47" s="29" t="s">
        <v>1765</v>
      </c>
      <c r="C47" s="284"/>
      <c r="D47" s="340"/>
      <c r="E47" s="645"/>
      <c r="F47" s="589">
        <f>SUM(F22:F46)</f>
        <v>0</v>
      </c>
      <c r="G47" s="5"/>
    </row>
    <row r="48" spans="1:6" ht="12.75">
      <c r="A48" s="291" t="s">
        <v>1435</v>
      </c>
      <c r="B48" s="28" t="s">
        <v>18</v>
      </c>
      <c r="C48" s="359"/>
      <c r="D48" s="337"/>
      <c r="E48" s="646"/>
      <c r="F48" s="647"/>
    </row>
    <row r="49" spans="1:6" ht="12.75">
      <c r="A49" s="292" t="s">
        <v>1449</v>
      </c>
      <c r="B49" s="31" t="s">
        <v>356</v>
      </c>
      <c r="C49" s="360"/>
      <c r="D49" s="338"/>
      <c r="E49" s="639"/>
      <c r="F49" s="640"/>
    </row>
    <row r="50" spans="1:6" ht="12.75">
      <c r="A50" s="293"/>
      <c r="B50" s="6" t="s">
        <v>445</v>
      </c>
      <c r="C50" s="361"/>
      <c r="D50" s="32"/>
      <c r="E50" s="641"/>
      <c r="F50" s="642"/>
    </row>
    <row r="51" spans="1:6" ht="12.75">
      <c r="A51" s="293"/>
      <c r="B51" s="6" t="s">
        <v>357</v>
      </c>
      <c r="C51" s="361"/>
      <c r="D51" s="32"/>
      <c r="E51" s="641"/>
      <c r="F51" s="642"/>
    </row>
    <row r="52" spans="1:6" ht="12.75">
      <c r="A52" s="293"/>
      <c r="B52" s="6" t="s">
        <v>19</v>
      </c>
      <c r="C52" s="361"/>
      <c r="D52" s="32"/>
      <c r="E52" s="641"/>
      <c r="F52" s="642"/>
    </row>
    <row r="53" spans="1:6" ht="14.25">
      <c r="A53" s="294"/>
      <c r="B53" s="33" t="s">
        <v>1770</v>
      </c>
      <c r="C53" s="334" t="s">
        <v>1426</v>
      </c>
      <c r="D53" s="339">
        <v>44</v>
      </c>
      <c r="E53" s="643"/>
      <c r="F53" s="644">
        <f>E53*D53</f>
        <v>0</v>
      </c>
    </row>
    <row r="54" spans="1:6" ht="12.75">
      <c r="A54" s="292" t="s">
        <v>1446</v>
      </c>
      <c r="B54" s="31" t="s">
        <v>1768</v>
      </c>
      <c r="C54" s="360"/>
      <c r="D54" s="338"/>
      <c r="E54" s="639"/>
      <c r="F54" s="640"/>
    </row>
    <row r="55" spans="1:6" ht="12.75">
      <c r="A55" s="293"/>
      <c r="B55" s="6" t="s">
        <v>323</v>
      </c>
      <c r="C55" s="361"/>
      <c r="D55" s="32"/>
      <c r="E55" s="641"/>
      <c r="F55" s="642"/>
    </row>
    <row r="56" spans="1:6" ht="12.75">
      <c r="A56" s="293"/>
      <c r="B56" s="6" t="s">
        <v>20</v>
      </c>
      <c r="C56" s="361"/>
      <c r="D56" s="32"/>
      <c r="E56" s="641"/>
      <c r="F56" s="642"/>
    </row>
    <row r="57" spans="1:6" ht="12.75">
      <c r="A57" s="293"/>
      <c r="B57" s="6" t="s">
        <v>21</v>
      </c>
      <c r="C57" s="361"/>
      <c r="D57" s="32"/>
      <c r="E57" s="641"/>
      <c r="F57" s="642"/>
    </row>
    <row r="58" spans="1:6" ht="12.75">
      <c r="A58" s="293"/>
      <c r="B58" s="6" t="s">
        <v>22</v>
      </c>
      <c r="C58" s="361"/>
      <c r="D58" s="32"/>
      <c r="E58" s="641"/>
      <c r="F58" s="642"/>
    </row>
    <row r="59" spans="1:6" ht="12.75">
      <c r="A59" s="293"/>
      <c r="B59" s="6" t="s">
        <v>23</v>
      </c>
      <c r="C59" s="361"/>
      <c r="D59" s="32"/>
      <c r="E59" s="641"/>
      <c r="F59" s="642"/>
    </row>
    <row r="60" spans="1:6" ht="14.25">
      <c r="A60" s="294"/>
      <c r="B60" s="33" t="s">
        <v>1771</v>
      </c>
      <c r="C60" s="334" t="s">
        <v>1755</v>
      </c>
      <c r="D60" s="339">
        <v>419</v>
      </c>
      <c r="E60" s="643"/>
      <c r="F60" s="644">
        <f>E60*D60</f>
        <v>0</v>
      </c>
    </row>
    <row r="61" spans="1:6" ht="12.75">
      <c r="A61" s="292" t="s">
        <v>1543</v>
      </c>
      <c r="B61" s="31" t="s">
        <v>446</v>
      </c>
      <c r="C61" s="360"/>
      <c r="D61" s="338"/>
      <c r="E61" s="639"/>
      <c r="F61" s="640"/>
    </row>
    <row r="62" spans="1:6" ht="12.75">
      <c r="A62" s="293"/>
      <c r="B62" s="6" t="s">
        <v>24</v>
      </c>
      <c r="C62" s="361"/>
      <c r="D62" s="32"/>
      <c r="E62" s="641"/>
      <c r="F62" s="642"/>
    </row>
    <row r="63" spans="1:6" ht="12.75">
      <c r="A63" s="293"/>
      <c r="B63" s="6" t="s">
        <v>25</v>
      </c>
      <c r="C63" s="361"/>
      <c r="D63" s="32"/>
      <c r="E63" s="641"/>
      <c r="F63" s="642"/>
    </row>
    <row r="64" spans="1:6" ht="12.75">
      <c r="A64" s="293"/>
      <c r="B64" s="6" t="s">
        <v>1769</v>
      </c>
      <c r="C64" s="361"/>
      <c r="D64" s="32"/>
      <c r="E64" s="641"/>
      <c r="F64" s="642"/>
    </row>
    <row r="65" spans="1:6" ht="12.75">
      <c r="A65" s="293"/>
      <c r="B65" s="6" t="s">
        <v>491</v>
      </c>
      <c r="C65" s="361"/>
      <c r="D65" s="32"/>
      <c r="E65" s="641"/>
      <c r="F65" s="642"/>
    </row>
    <row r="66" spans="1:6" ht="12.75">
      <c r="A66" s="293"/>
      <c r="B66" s="6" t="s">
        <v>26</v>
      </c>
      <c r="C66" s="361"/>
      <c r="D66" s="32"/>
      <c r="E66" s="641"/>
      <c r="F66" s="642"/>
    </row>
    <row r="67" spans="1:6" ht="12.75">
      <c r="A67" s="293"/>
      <c r="B67" s="6" t="s">
        <v>27</v>
      </c>
      <c r="C67" s="361"/>
      <c r="D67" s="32"/>
      <c r="E67" s="641"/>
      <c r="F67" s="642"/>
    </row>
    <row r="68" spans="1:6" ht="14.25">
      <c r="A68" s="294"/>
      <c r="B68" s="33" t="s">
        <v>1771</v>
      </c>
      <c r="C68" s="334" t="s">
        <v>1755</v>
      </c>
      <c r="D68" s="339">
        <v>345</v>
      </c>
      <c r="E68" s="643"/>
      <c r="F68" s="644">
        <f>D68*E68</f>
        <v>0</v>
      </c>
    </row>
    <row r="69" spans="1:6" ht="12.75">
      <c r="A69" s="292" t="s">
        <v>1632</v>
      </c>
      <c r="B69" s="31" t="s">
        <v>28</v>
      </c>
      <c r="C69" s="360"/>
      <c r="D69" s="338"/>
      <c r="E69" s="639"/>
      <c r="F69" s="640"/>
    </row>
    <row r="70" spans="1:6" ht="12.75">
      <c r="A70" s="293"/>
      <c r="B70" s="6" t="s">
        <v>411</v>
      </c>
      <c r="C70" s="361"/>
      <c r="D70" s="32"/>
      <c r="E70" s="641"/>
      <c r="F70" s="642"/>
    </row>
    <row r="71" spans="1:6" ht="12.75">
      <c r="A71" s="293"/>
      <c r="B71" s="6" t="s">
        <v>412</v>
      </c>
      <c r="C71" s="361"/>
      <c r="D71" s="32"/>
      <c r="E71" s="641"/>
      <c r="F71" s="642"/>
    </row>
    <row r="72" spans="1:6" ht="12.75">
      <c r="A72" s="293"/>
      <c r="B72" s="6" t="s">
        <v>29</v>
      </c>
      <c r="C72" s="361"/>
      <c r="D72" s="32"/>
      <c r="E72" s="641"/>
      <c r="F72" s="642"/>
    </row>
    <row r="73" spans="1:6" ht="12.75">
      <c r="A73" s="293"/>
      <c r="B73" s="6" t="s">
        <v>30</v>
      </c>
      <c r="C73" s="361"/>
      <c r="D73" s="32"/>
      <c r="E73" s="641"/>
      <c r="F73" s="642"/>
    </row>
    <row r="74" spans="1:6" ht="12.75">
      <c r="A74" s="293"/>
      <c r="B74" s="6" t="s">
        <v>358</v>
      </c>
      <c r="C74" s="361"/>
      <c r="D74" s="32"/>
      <c r="E74" s="641"/>
      <c r="F74" s="642"/>
    </row>
    <row r="75" spans="1:6" ht="14.25">
      <c r="A75" s="294"/>
      <c r="B75" s="33" t="s">
        <v>1771</v>
      </c>
      <c r="C75" s="334" t="s">
        <v>1755</v>
      </c>
      <c r="D75" s="339">
        <v>329</v>
      </c>
      <c r="E75" s="643"/>
      <c r="F75" s="644">
        <f>E75*D75</f>
        <v>0</v>
      </c>
    </row>
    <row r="76" spans="1:6" ht="12.75">
      <c r="A76" s="292" t="s">
        <v>1633</v>
      </c>
      <c r="B76" s="31" t="s">
        <v>359</v>
      </c>
      <c r="C76" s="360"/>
      <c r="D76" s="338"/>
      <c r="E76" s="639"/>
      <c r="F76" s="640"/>
    </row>
    <row r="77" spans="1:6" ht="12.75">
      <c r="A77" s="293"/>
      <c r="B77" s="6" t="s">
        <v>31</v>
      </c>
      <c r="C77" s="361"/>
      <c r="D77" s="32"/>
      <c r="E77" s="641"/>
      <c r="F77" s="642"/>
    </row>
    <row r="78" spans="1:6" ht="12.75">
      <c r="A78" s="293"/>
      <c r="B78" s="6" t="s">
        <v>413</v>
      </c>
      <c r="C78" s="361"/>
      <c r="D78" s="32"/>
      <c r="E78" s="641"/>
      <c r="F78" s="642"/>
    </row>
    <row r="79" spans="1:6" ht="12.75">
      <c r="A79" s="293"/>
      <c r="B79" s="6" t="s">
        <v>32</v>
      </c>
      <c r="C79" s="361"/>
      <c r="D79" s="32"/>
      <c r="E79" s="641"/>
      <c r="F79" s="642"/>
    </row>
    <row r="80" spans="1:6" ht="12.75">
      <c r="A80" s="293"/>
      <c r="B80" s="6" t="s">
        <v>33</v>
      </c>
      <c r="C80" s="361"/>
      <c r="D80" s="32"/>
      <c r="E80" s="641"/>
      <c r="F80" s="642"/>
    </row>
    <row r="81" spans="1:6" ht="12.75">
      <c r="A81" s="293"/>
      <c r="B81" s="6" t="s">
        <v>360</v>
      </c>
      <c r="C81" s="361"/>
      <c r="D81" s="32"/>
      <c r="E81" s="641"/>
      <c r="F81" s="642"/>
    </row>
    <row r="82" spans="1:6" ht="14.25">
      <c r="A82" s="294"/>
      <c r="B82" s="33" t="s">
        <v>1771</v>
      </c>
      <c r="C82" s="334" t="s">
        <v>1755</v>
      </c>
      <c r="D82" s="339">
        <v>8.2</v>
      </c>
      <c r="E82" s="643"/>
      <c r="F82" s="644">
        <f>E82*D82</f>
        <v>0</v>
      </c>
    </row>
    <row r="83" spans="1:6" ht="12.75">
      <c r="A83" s="292" t="s">
        <v>1634</v>
      </c>
      <c r="B83" s="31" t="s">
        <v>328</v>
      </c>
      <c r="C83" s="360"/>
      <c r="D83" s="338"/>
      <c r="E83" s="639"/>
      <c r="F83" s="640"/>
    </row>
    <row r="84" spans="1:6" ht="12.75">
      <c r="A84" s="293"/>
      <c r="B84" s="6" t="s">
        <v>414</v>
      </c>
      <c r="C84" s="361"/>
      <c r="D84" s="32"/>
      <c r="E84" s="641"/>
      <c r="F84" s="642"/>
    </row>
    <row r="85" spans="1:6" ht="12.75">
      <c r="A85" s="293"/>
      <c r="B85" s="6" t="s">
        <v>447</v>
      </c>
      <c r="C85" s="361"/>
      <c r="D85" s="32"/>
      <c r="E85" s="641"/>
      <c r="F85" s="642"/>
    </row>
    <row r="86" spans="1:6" ht="12.75">
      <c r="A86" s="293"/>
      <c r="B86" s="6" t="s">
        <v>492</v>
      </c>
      <c r="C86" s="361"/>
      <c r="D86" s="32"/>
      <c r="E86" s="641"/>
      <c r="F86" s="642"/>
    </row>
    <row r="87" spans="1:6" ht="12.75">
      <c r="A87" s="293"/>
      <c r="B87" s="6" t="s">
        <v>34</v>
      </c>
      <c r="C87" s="361"/>
      <c r="D87" s="32"/>
      <c r="E87" s="641"/>
      <c r="F87" s="642"/>
    </row>
    <row r="88" spans="1:6" ht="14.25">
      <c r="A88" s="294"/>
      <c r="B88" s="33" t="s">
        <v>1772</v>
      </c>
      <c r="C88" s="334" t="s">
        <v>1413</v>
      </c>
      <c r="D88" s="339">
        <v>52</v>
      </c>
      <c r="E88" s="643"/>
      <c r="F88" s="644">
        <f>D88*E88</f>
        <v>0</v>
      </c>
    </row>
    <row r="89" spans="1:6" ht="12.75">
      <c r="A89" s="292" t="s">
        <v>1635</v>
      </c>
      <c r="B89" s="31" t="s">
        <v>448</v>
      </c>
      <c r="C89" s="360"/>
      <c r="D89" s="338"/>
      <c r="E89" s="639"/>
      <c r="F89" s="640"/>
    </row>
    <row r="90" spans="1:6" ht="12.75">
      <c r="A90" s="293"/>
      <c r="B90" s="6" t="s">
        <v>415</v>
      </c>
      <c r="C90" s="361"/>
      <c r="D90" s="32"/>
      <c r="E90" s="641"/>
      <c r="F90" s="642"/>
    </row>
    <row r="91" spans="1:6" ht="12.75">
      <c r="A91" s="293"/>
      <c r="B91" s="6" t="s">
        <v>449</v>
      </c>
      <c r="C91" s="361"/>
      <c r="D91" s="32"/>
      <c r="E91" s="641"/>
      <c r="F91" s="642"/>
    </row>
    <row r="92" spans="1:6" ht="12.75">
      <c r="A92" s="293"/>
      <c r="B92" s="6" t="s">
        <v>35</v>
      </c>
      <c r="C92" s="361"/>
      <c r="D92" s="32"/>
      <c r="E92" s="641"/>
      <c r="F92" s="642"/>
    </row>
    <row r="93" spans="1:6" ht="14.25">
      <c r="A93" s="294"/>
      <c r="B93" s="33" t="s">
        <v>1771</v>
      </c>
      <c r="C93" s="334" t="s">
        <v>1755</v>
      </c>
      <c r="D93" s="339">
        <v>29</v>
      </c>
      <c r="E93" s="643"/>
      <c r="F93" s="644">
        <f>E93*D93</f>
        <v>0</v>
      </c>
    </row>
    <row r="94" spans="1:6" ht="12.75">
      <c r="A94" s="292" t="s">
        <v>1636</v>
      </c>
      <c r="B94" s="31" t="s">
        <v>416</v>
      </c>
      <c r="C94" s="360"/>
      <c r="D94" s="338"/>
      <c r="E94" s="639"/>
      <c r="F94" s="640"/>
    </row>
    <row r="95" spans="1:6" ht="12.75">
      <c r="A95" s="293"/>
      <c r="B95" s="6" t="s">
        <v>361</v>
      </c>
      <c r="C95" s="361"/>
      <c r="D95" s="32"/>
      <c r="E95" s="641"/>
      <c r="F95" s="642"/>
    </row>
    <row r="96" spans="1:6" ht="14.25">
      <c r="A96" s="294"/>
      <c r="B96" s="33" t="s">
        <v>1771</v>
      </c>
      <c r="C96" s="334" t="s">
        <v>1755</v>
      </c>
      <c r="D96" s="339">
        <v>138</v>
      </c>
      <c r="E96" s="643"/>
      <c r="F96" s="644">
        <f>E96*D96</f>
        <v>0</v>
      </c>
    </row>
    <row r="97" spans="1:6" s="8" customFormat="1" ht="12.75">
      <c r="A97" s="292" t="s">
        <v>1756</v>
      </c>
      <c r="B97" s="31" t="s">
        <v>36</v>
      </c>
      <c r="C97" s="360"/>
      <c r="D97" s="338"/>
      <c r="E97" s="639"/>
      <c r="F97" s="640"/>
    </row>
    <row r="98" spans="1:6" s="8" customFormat="1" ht="12.75">
      <c r="A98" s="293"/>
      <c r="B98" s="6" t="s">
        <v>37</v>
      </c>
      <c r="C98" s="361"/>
      <c r="D98" s="32"/>
      <c r="E98" s="641"/>
      <c r="F98" s="642"/>
    </row>
    <row r="99" spans="1:6" s="8" customFormat="1" ht="12.75">
      <c r="A99" s="293"/>
      <c r="B99" s="6" t="s">
        <v>38</v>
      </c>
      <c r="C99" s="361"/>
      <c r="D99" s="32"/>
      <c r="E99" s="641"/>
      <c r="F99" s="642"/>
    </row>
    <row r="100" spans="1:6" s="8" customFormat="1" ht="12.75">
      <c r="A100" s="293"/>
      <c r="B100" s="6" t="s">
        <v>39</v>
      </c>
      <c r="C100" s="361"/>
      <c r="D100" s="32"/>
      <c r="E100" s="641"/>
      <c r="F100" s="642"/>
    </row>
    <row r="101" spans="1:6" s="8" customFormat="1" ht="14.25">
      <c r="A101" s="294"/>
      <c r="B101" s="33" t="s">
        <v>1771</v>
      </c>
      <c r="C101" s="334" t="s">
        <v>1755</v>
      </c>
      <c r="D101" s="339">
        <v>630</v>
      </c>
      <c r="E101" s="643"/>
      <c r="F101" s="644">
        <f>D101*E101</f>
        <v>0</v>
      </c>
    </row>
    <row r="102" spans="1:6" s="8" customFormat="1" ht="12.75">
      <c r="A102" s="292" t="s">
        <v>1757</v>
      </c>
      <c r="B102" s="31" t="s">
        <v>40</v>
      </c>
      <c r="C102" s="360"/>
      <c r="D102" s="338"/>
      <c r="E102" s="639"/>
      <c r="F102" s="640"/>
    </row>
    <row r="103" spans="1:6" s="8" customFormat="1" ht="12.75">
      <c r="A103" s="293"/>
      <c r="B103" s="6" t="s">
        <v>37</v>
      </c>
      <c r="C103" s="361"/>
      <c r="D103" s="32"/>
      <c r="E103" s="641"/>
      <c r="F103" s="642"/>
    </row>
    <row r="104" spans="1:6" s="8" customFormat="1" ht="12.75">
      <c r="A104" s="293"/>
      <c r="B104" s="6" t="s">
        <v>38</v>
      </c>
      <c r="C104" s="361"/>
      <c r="D104" s="32"/>
      <c r="E104" s="641"/>
      <c r="F104" s="642"/>
    </row>
    <row r="105" spans="1:6" s="8" customFormat="1" ht="12.75">
      <c r="A105" s="293"/>
      <c r="B105" s="6" t="s">
        <v>39</v>
      </c>
      <c r="C105" s="361"/>
      <c r="D105" s="32"/>
      <c r="E105" s="641"/>
      <c r="F105" s="642"/>
    </row>
    <row r="106" spans="1:6" s="8" customFormat="1" ht="14.25">
      <c r="A106" s="294"/>
      <c r="B106" s="33" t="s">
        <v>1771</v>
      </c>
      <c r="C106" s="334" t="s">
        <v>1755</v>
      </c>
      <c r="D106" s="339">
        <v>565.5</v>
      </c>
      <c r="E106" s="643"/>
      <c r="F106" s="644">
        <f>D106*E106</f>
        <v>0</v>
      </c>
    </row>
    <row r="107" spans="1:6" ht="12.75">
      <c r="A107" s="292" t="s">
        <v>1758</v>
      </c>
      <c r="B107" s="31" t="s">
        <v>417</v>
      </c>
      <c r="C107" s="360"/>
      <c r="D107" s="338"/>
      <c r="E107" s="639"/>
      <c r="F107" s="640"/>
    </row>
    <row r="108" spans="1:6" ht="12.75">
      <c r="A108" s="293"/>
      <c r="B108" s="6" t="s">
        <v>41</v>
      </c>
      <c r="C108" s="361"/>
      <c r="D108" s="32"/>
      <c r="E108" s="641"/>
      <c r="F108" s="642"/>
    </row>
    <row r="109" spans="1:6" ht="12.75">
      <c r="A109" s="293"/>
      <c r="B109" s="6" t="s">
        <v>362</v>
      </c>
      <c r="C109" s="361"/>
      <c r="D109" s="32"/>
      <c r="E109" s="641"/>
      <c r="F109" s="642"/>
    </row>
    <row r="110" spans="1:6" ht="12.75">
      <c r="A110" s="293"/>
      <c r="B110" s="6" t="s">
        <v>42</v>
      </c>
      <c r="C110" s="361"/>
      <c r="D110" s="32"/>
      <c r="E110" s="641"/>
      <c r="F110" s="642"/>
    </row>
    <row r="111" spans="1:6" ht="14.25">
      <c r="A111" s="294"/>
      <c r="B111" s="33" t="s">
        <v>1771</v>
      </c>
      <c r="C111" s="334" t="s">
        <v>1755</v>
      </c>
      <c r="D111" s="339">
        <v>1419</v>
      </c>
      <c r="E111" s="643"/>
      <c r="F111" s="644">
        <f>E111*D111</f>
        <v>0</v>
      </c>
    </row>
    <row r="112" spans="1:6" ht="12.75">
      <c r="A112" s="292" t="s">
        <v>1759</v>
      </c>
      <c r="B112" s="31" t="s">
        <v>418</v>
      </c>
      <c r="C112" s="360"/>
      <c r="D112" s="338"/>
      <c r="E112" s="639"/>
      <c r="F112" s="640"/>
    </row>
    <row r="113" spans="1:6" ht="12.75">
      <c r="A113" s="293"/>
      <c r="B113" s="6" t="s">
        <v>324</v>
      </c>
      <c r="C113" s="361"/>
      <c r="D113" s="32"/>
      <c r="E113" s="641"/>
      <c r="F113" s="642"/>
    </row>
    <row r="114" spans="1:6" ht="12.75">
      <c r="A114" s="293"/>
      <c r="B114" s="6" t="s">
        <v>363</v>
      </c>
      <c r="C114" s="361"/>
      <c r="D114" s="32"/>
      <c r="E114" s="641"/>
      <c r="F114" s="642"/>
    </row>
    <row r="115" spans="1:6" ht="14.25">
      <c r="A115" s="294"/>
      <c r="B115" s="33" t="s">
        <v>1771</v>
      </c>
      <c r="C115" s="334" t="s">
        <v>1755</v>
      </c>
      <c r="D115" s="339">
        <v>450</v>
      </c>
      <c r="E115" s="643"/>
      <c r="F115" s="644">
        <f>E115*D115</f>
        <v>0</v>
      </c>
    </row>
    <row r="116" spans="1:6" ht="12.75">
      <c r="A116" s="292" t="s">
        <v>1760</v>
      </c>
      <c r="B116" s="31" t="s">
        <v>419</v>
      </c>
      <c r="C116" s="360"/>
      <c r="D116" s="338"/>
      <c r="E116" s="639"/>
      <c r="F116" s="640"/>
    </row>
    <row r="117" spans="1:6" ht="12.75">
      <c r="A117" s="293"/>
      <c r="B117" s="6" t="s">
        <v>364</v>
      </c>
      <c r="C117" s="361"/>
      <c r="D117" s="32"/>
      <c r="E117" s="641"/>
      <c r="F117" s="642"/>
    </row>
    <row r="118" spans="1:6" ht="12.75">
      <c r="A118" s="293"/>
      <c r="B118" s="6" t="s">
        <v>43</v>
      </c>
      <c r="C118" s="361"/>
      <c r="D118" s="32"/>
      <c r="E118" s="641"/>
      <c r="F118" s="642"/>
    </row>
    <row r="119" spans="1:6" ht="12.75">
      <c r="A119" s="293"/>
      <c r="B119" s="6" t="s">
        <v>44</v>
      </c>
      <c r="C119" s="361"/>
      <c r="D119" s="32"/>
      <c r="E119" s="641"/>
      <c r="F119" s="642"/>
    </row>
    <row r="120" spans="1:6" ht="14.25">
      <c r="A120" s="294"/>
      <c r="B120" s="33" t="s">
        <v>1771</v>
      </c>
      <c r="C120" s="334" t="s">
        <v>1755</v>
      </c>
      <c r="D120" s="339">
        <v>545</v>
      </c>
      <c r="E120" s="643"/>
      <c r="F120" s="644">
        <f>E120*D120</f>
        <v>0</v>
      </c>
    </row>
    <row r="121" spans="1:6" ht="12.75">
      <c r="A121" s="292" t="s">
        <v>1761</v>
      </c>
      <c r="B121" s="31" t="s">
        <v>45</v>
      </c>
      <c r="C121" s="360"/>
      <c r="D121" s="338"/>
      <c r="E121" s="639"/>
      <c r="F121" s="640"/>
    </row>
    <row r="122" spans="1:6" ht="12.75">
      <c r="A122" s="293"/>
      <c r="B122" s="6" t="s">
        <v>420</v>
      </c>
      <c r="C122" s="361"/>
      <c r="D122" s="32"/>
      <c r="E122" s="641"/>
      <c r="F122" s="642"/>
    </row>
    <row r="123" spans="1:6" ht="12.75">
      <c r="A123" s="293"/>
      <c r="B123" s="6" t="s">
        <v>46</v>
      </c>
      <c r="C123" s="361"/>
      <c r="D123" s="32"/>
      <c r="E123" s="641"/>
      <c r="F123" s="642"/>
    </row>
    <row r="124" spans="1:6" ht="14.25">
      <c r="A124" s="294"/>
      <c r="B124" s="33" t="s">
        <v>1771</v>
      </c>
      <c r="C124" s="334" t="s">
        <v>1755</v>
      </c>
      <c r="D124" s="339">
        <v>20</v>
      </c>
      <c r="E124" s="643"/>
      <c r="F124" s="644">
        <f>E124*D124</f>
        <v>0</v>
      </c>
    </row>
    <row r="125" spans="1:6" ht="12.75">
      <c r="A125" s="292" t="s">
        <v>1762</v>
      </c>
      <c r="B125" s="31" t="s">
        <v>493</v>
      </c>
      <c r="C125" s="360"/>
      <c r="D125" s="338"/>
      <c r="E125" s="639"/>
      <c r="F125" s="640"/>
    </row>
    <row r="126" spans="1:6" ht="12.75">
      <c r="A126" s="293"/>
      <c r="B126" s="6" t="s">
        <v>47</v>
      </c>
      <c r="C126" s="361"/>
      <c r="D126" s="32"/>
      <c r="E126" s="641"/>
      <c r="F126" s="642"/>
    </row>
    <row r="127" spans="1:6" ht="12.75">
      <c r="A127" s="293"/>
      <c r="B127" s="6" t="s">
        <v>365</v>
      </c>
      <c r="C127" s="361"/>
      <c r="D127" s="32"/>
      <c r="E127" s="641"/>
      <c r="F127" s="642"/>
    </row>
    <row r="128" spans="1:6" ht="12.75">
      <c r="A128" s="293"/>
      <c r="B128" s="6" t="s">
        <v>366</v>
      </c>
      <c r="C128" s="361"/>
      <c r="D128" s="32"/>
      <c r="E128" s="641"/>
      <c r="F128" s="642"/>
    </row>
    <row r="129" spans="1:6" ht="12.75">
      <c r="A129" s="293"/>
      <c r="B129" s="6" t="s">
        <v>367</v>
      </c>
      <c r="C129" s="361"/>
      <c r="D129" s="32"/>
      <c r="E129" s="641"/>
      <c r="F129" s="642"/>
    </row>
    <row r="130" spans="1:6" ht="14.25">
      <c r="A130" s="294"/>
      <c r="B130" s="33" t="s">
        <v>1771</v>
      </c>
      <c r="C130" s="334" t="s">
        <v>1755</v>
      </c>
      <c r="D130" s="339">
        <v>1045</v>
      </c>
      <c r="E130" s="643"/>
      <c r="F130" s="644">
        <f>E130*D130</f>
        <v>0</v>
      </c>
    </row>
    <row r="131" spans="1:6" ht="12.75">
      <c r="A131" s="292" t="s">
        <v>1763</v>
      </c>
      <c r="B131" s="31" t="s">
        <v>368</v>
      </c>
      <c r="C131" s="360"/>
      <c r="D131" s="338"/>
      <c r="E131" s="639"/>
      <c r="F131" s="640"/>
    </row>
    <row r="132" spans="1:6" ht="12.75">
      <c r="A132" s="293"/>
      <c r="B132" s="6" t="s">
        <v>450</v>
      </c>
      <c r="C132" s="361"/>
      <c r="D132" s="32"/>
      <c r="E132" s="641"/>
      <c r="F132" s="642"/>
    </row>
    <row r="133" spans="1:6" ht="14.25">
      <c r="A133" s="294"/>
      <c r="B133" s="33" t="s">
        <v>1771</v>
      </c>
      <c r="C133" s="334" t="s">
        <v>1755</v>
      </c>
      <c r="D133" s="339">
        <v>1045</v>
      </c>
      <c r="E133" s="643"/>
      <c r="F133" s="644">
        <f>E133*D133</f>
        <v>0</v>
      </c>
    </row>
    <row r="134" spans="1:6" s="2" customFormat="1" ht="12.75">
      <c r="A134" s="291"/>
      <c r="B134" s="29" t="s">
        <v>1764</v>
      </c>
      <c r="C134" s="284"/>
      <c r="D134" s="340"/>
      <c r="E134" s="588"/>
      <c r="F134" s="589">
        <f>SUM(F49:F133)</f>
        <v>0</v>
      </c>
    </row>
    <row r="135" spans="1:6" ht="12.75">
      <c r="A135" s="291" t="s">
        <v>1432</v>
      </c>
      <c r="B135" s="28" t="s">
        <v>581</v>
      </c>
      <c r="C135" s="359"/>
      <c r="D135" s="337"/>
      <c r="E135" s="646"/>
      <c r="F135" s="647"/>
    </row>
    <row r="136" spans="1:6" ht="12.75">
      <c r="A136" s="292" t="s">
        <v>1539</v>
      </c>
      <c r="B136" s="31" t="s">
        <v>48</v>
      </c>
      <c r="C136" s="360"/>
      <c r="D136" s="338"/>
      <c r="E136" s="639"/>
      <c r="F136" s="640"/>
    </row>
    <row r="137" spans="1:6" ht="12.75">
      <c r="A137" s="293"/>
      <c r="B137" s="6" t="s">
        <v>369</v>
      </c>
      <c r="C137" s="361"/>
      <c r="D137" s="32"/>
      <c r="E137" s="641"/>
      <c r="F137" s="642"/>
    </row>
    <row r="138" spans="1:6" ht="14.25">
      <c r="A138" s="293"/>
      <c r="B138" s="6" t="s">
        <v>1771</v>
      </c>
      <c r="C138" s="361"/>
      <c r="D138" s="32"/>
      <c r="E138" s="641"/>
      <c r="F138" s="642"/>
    </row>
    <row r="139" spans="1:6" ht="14.25">
      <c r="A139" s="293"/>
      <c r="B139" s="6" t="s">
        <v>49</v>
      </c>
      <c r="C139" s="361" t="s">
        <v>1755</v>
      </c>
      <c r="D139" s="32">
        <v>370</v>
      </c>
      <c r="E139" s="643"/>
      <c r="F139" s="642">
        <f>E139*D139</f>
        <v>0</v>
      </c>
    </row>
    <row r="140" spans="1:6" ht="14.25">
      <c r="A140" s="294"/>
      <c r="B140" s="33" t="s">
        <v>50</v>
      </c>
      <c r="C140" s="334" t="s">
        <v>1755</v>
      </c>
      <c r="D140" s="339">
        <v>295</v>
      </c>
      <c r="E140" s="643"/>
      <c r="F140" s="644">
        <f>E140*D140</f>
        <v>0</v>
      </c>
    </row>
    <row r="141" spans="1:6" ht="12.75">
      <c r="A141" s="292" t="s">
        <v>1536</v>
      </c>
      <c r="B141" s="31" t="s">
        <v>494</v>
      </c>
      <c r="C141" s="360"/>
      <c r="D141" s="338"/>
      <c r="E141" s="639"/>
      <c r="F141" s="640"/>
    </row>
    <row r="142" spans="1:6" ht="12.75">
      <c r="A142" s="293"/>
      <c r="B142" s="6" t="s">
        <v>495</v>
      </c>
      <c r="C142" s="361"/>
      <c r="D142" s="32"/>
      <c r="E142" s="641"/>
      <c r="F142" s="642"/>
    </row>
    <row r="143" spans="1:6" ht="12.75">
      <c r="A143" s="293"/>
      <c r="B143" s="6" t="s">
        <v>51</v>
      </c>
      <c r="C143" s="361"/>
      <c r="D143" s="32"/>
      <c r="E143" s="641"/>
      <c r="F143" s="642"/>
    </row>
    <row r="144" spans="1:6" ht="14.25">
      <c r="A144" s="294"/>
      <c r="B144" s="33" t="s">
        <v>496</v>
      </c>
      <c r="C144" s="334" t="s">
        <v>1426</v>
      </c>
      <c r="D144" s="339">
        <v>150</v>
      </c>
      <c r="E144" s="643"/>
      <c r="F144" s="644">
        <f>E144*D144</f>
        <v>0</v>
      </c>
    </row>
    <row r="145" spans="1:6" ht="12.75">
      <c r="A145" s="292" t="s">
        <v>1532</v>
      </c>
      <c r="B145" s="31" t="s">
        <v>52</v>
      </c>
      <c r="C145" s="360"/>
      <c r="D145" s="338"/>
      <c r="E145" s="639"/>
      <c r="F145" s="640"/>
    </row>
    <row r="146" spans="1:6" ht="12.75">
      <c r="A146" s="293"/>
      <c r="B146" s="6" t="s">
        <v>53</v>
      </c>
      <c r="C146" s="361"/>
      <c r="D146" s="32"/>
      <c r="E146" s="641"/>
      <c r="F146" s="642"/>
    </row>
    <row r="147" spans="1:6" ht="12.75">
      <c r="A147" s="293"/>
      <c r="B147" s="6" t="s">
        <v>1774</v>
      </c>
      <c r="C147" s="361"/>
      <c r="D147" s="32"/>
      <c r="E147" s="641"/>
      <c r="F147" s="642"/>
    </row>
    <row r="148" spans="1:6" ht="14.25">
      <c r="A148" s="294"/>
      <c r="B148" s="33" t="s">
        <v>1775</v>
      </c>
      <c r="C148" s="334" t="s">
        <v>1426</v>
      </c>
      <c r="D148" s="339">
        <v>85</v>
      </c>
      <c r="E148" s="643"/>
      <c r="F148" s="644">
        <f>E148*D148</f>
        <v>0</v>
      </c>
    </row>
    <row r="149" spans="1:6" ht="12.75">
      <c r="A149" s="292" t="s">
        <v>1529</v>
      </c>
      <c r="B149" s="31" t="s">
        <v>54</v>
      </c>
      <c r="C149" s="360"/>
      <c r="D149" s="338"/>
      <c r="E149" s="639"/>
      <c r="F149" s="640"/>
    </row>
    <row r="150" spans="1:6" ht="12.75">
      <c r="A150" s="293"/>
      <c r="B150" s="6" t="s">
        <v>497</v>
      </c>
      <c r="C150" s="361"/>
      <c r="D150" s="32"/>
      <c r="E150" s="641"/>
      <c r="F150" s="642"/>
    </row>
    <row r="151" spans="1:6" ht="12.75">
      <c r="A151" s="293"/>
      <c r="B151" s="6" t="s">
        <v>55</v>
      </c>
      <c r="C151" s="361"/>
      <c r="D151" s="32"/>
      <c r="E151" s="641"/>
      <c r="F151" s="642"/>
    </row>
    <row r="152" spans="1:6" ht="12.75">
      <c r="A152" s="293"/>
      <c r="B152" s="6" t="s">
        <v>370</v>
      </c>
      <c r="C152" s="361"/>
      <c r="D152" s="32"/>
      <c r="E152" s="641"/>
      <c r="F152" s="642"/>
    </row>
    <row r="153" spans="1:6" ht="14.25">
      <c r="A153" s="293"/>
      <c r="B153" s="6" t="s">
        <v>1771</v>
      </c>
      <c r="C153" s="361"/>
      <c r="D153" s="32"/>
      <c r="E153" s="641"/>
      <c r="F153" s="642"/>
    </row>
    <row r="154" spans="1:6" ht="14.25">
      <c r="A154" s="293"/>
      <c r="B154" s="6" t="s">
        <v>56</v>
      </c>
      <c r="C154" s="361" t="s">
        <v>1755</v>
      </c>
      <c r="D154" s="32">
        <v>525</v>
      </c>
      <c r="E154" s="643"/>
      <c r="F154" s="642">
        <f>E154*D154</f>
        <v>0</v>
      </c>
    </row>
    <row r="155" spans="1:6" ht="14.25">
      <c r="A155" s="293"/>
      <c r="B155" s="6" t="s">
        <v>57</v>
      </c>
      <c r="C155" s="361" t="s">
        <v>1755</v>
      </c>
      <c r="D155" s="32">
        <v>5.5</v>
      </c>
      <c r="E155" s="643"/>
      <c r="F155" s="642">
        <f>E155*D155</f>
        <v>0</v>
      </c>
    </row>
    <row r="156" spans="1:6" ht="14.25">
      <c r="A156" s="294"/>
      <c r="B156" s="33" t="s">
        <v>58</v>
      </c>
      <c r="C156" s="334" t="s">
        <v>1755</v>
      </c>
      <c r="D156" s="339">
        <v>35</v>
      </c>
      <c r="E156" s="643"/>
      <c r="F156" s="644">
        <f>E156*D156</f>
        <v>0</v>
      </c>
    </row>
    <row r="157" spans="1:6" ht="12.75">
      <c r="A157" s="292" t="s">
        <v>1525</v>
      </c>
      <c r="B157" s="31" t="s">
        <v>59</v>
      </c>
      <c r="C157" s="360"/>
      <c r="D157" s="338"/>
      <c r="E157" s="639"/>
      <c r="F157" s="640"/>
    </row>
    <row r="158" spans="1:6" ht="12.75">
      <c r="A158" s="293"/>
      <c r="B158" s="6" t="s">
        <v>498</v>
      </c>
      <c r="C158" s="361"/>
      <c r="D158" s="32"/>
      <c r="E158" s="641"/>
      <c r="F158" s="642"/>
    </row>
    <row r="159" spans="1:6" ht="12.75">
      <c r="A159" s="293"/>
      <c r="B159" s="6" t="s">
        <v>2118</v>
      </c>
      <c r="C159" s="361"/>
      <c r="D159" s="32"/>
      <c r="E159" s="641"/>
      <c r="F159" s="642"/>
    </row>
    <row r="160" spans="1:6" ht="12.75">
      <c r="A160" s="293"/>
      <c r="B160" s="6" t="s">
        <v>499</v>
      </c>
      <c r="C160" s="361"/>
      <c r="D160" s="32"/>
      <c r="E160" s="641"/>
      <c r="F160" s="642"/>
    </row>
    <row r="161" spans="1:6" ht="12.75">
      <c r="A161" s="293"/>
      <c r="B161" s="6" t="s">
        <v>60</v>
      </c>
      <c r="C161" s="361"/>
      <c r="D161" s="32"/>
      <c r="E161" s="641"/>
      <c r="F161" s="642"/>
    </row>
    <row r="162" spans="1:6" ht="14.25">
      <c r="A162" s="294"/>
      <c r="B162" s="33" t="s">
        <v>1771</v>
      </c>
      <c r="C162" s="334" t="s">
        <v>1755</v>
      </c>
      <c r="D162" s="339">
        <v>37</v>
      </c>
      <c r="E162" s="643"/>
      <c r="F162" s="644">
        <f>E162*D162</f>
        <v>0</v>
      </c>
    </row>
    <row r="163" spans="1:6" ht="12.75">
      <c r="A163" s="292" t="s">
        <v>1522</v>
      </c>
      <c r="B163" s="31" t="s">
        <v>61</v>
      </c>
      <c r="C163" s="360"/>
      <c r="D163" s="338"/>
      <c r="E163" s="639"/>
      <c r="F163" s="640"/>
    </row>
    <row r="164" spans="1:6" ht="12.75">
      <c r="A164" s="293"/>
      <c r="B164" s="6" t="s">
        <v>421</v>
      </c>
      <c r="C164" s="361"/>
      <c r="D164" s="32"/>
      <c r="E164" s="641"/>
      <c r="F164" s="642"/>
    </row>
    <row r="165" spans="1:6" ht="12.75">
      <c r="A165" s="293"/>
      <c r="B165" s="6" t="s">
        <v>500</v>
      </c>
      <c r="C165" s="361"/>
      <c r="D165" s="32"/>
      <c r="E165" s="641"/>
      <c r="F165" s="642"/>
    </row>
    <row r="166" spans="1:6" ht="12.75">
      <c r="A166" s="293"/>
      <c r="B166" s="6" t="s">
        <v>501</v>
      </c>
      <c r="C166" s="361"/>
      <c r="D166" s="32"/>
      <c r="E166" s="641"/>
      <c r="F166" s="642"/>
    </row>
    <row r="167" spans="1:6" ht="14.25">
      <c r="A167" s="294"/>
      <c r="B167" s="33" t="s">
        <v>1775</v>
      </c>
      <c r="C167" s="334" t="s">
        <v>1426</v>
      </c>
      <c r="D167" s="339">
        <v>121</v>
      </c>
      <c r="E167" s="643"/>
      <c r="F167" s="644">
        <f>E167*D167</f>
        <v>0</v>
      </c>
    </row>
    <row r="168" spans="1:6" ht="12.75">
      <c r="A168" s="292" t="s">
        <v>1518</v>
      </c>
      <c r="B168" s="31" t="s">
        <v>371</v>
      </c>
      <c r="C168" s="360"/>
      <c r="D168" s="338"/>
      <c r="E168" s="639"/>
      <c r="F168" s="640"/>
    </row>
    <row r="169" spans="1:6" ht="12.75">
      <c r="A169" s="293"/>
      <c r="B169" s="6" t="s">
        <v>62</v>
      </c>
      <c r="C169" s="361"/>
      <c r="D169" s="32"/>
      <c r="E169" s="641"/>
      <c r="F169" s="642"/>
    </row>
    <row r="170" spans="1:6" ht="12.75">
      <c r="A170" s="293"/>
      <c r="B170" s="6" t="s">
        <v>422</v>
      </c>
      <c r="C170" s="361"/>
      <c r="D170" s="32"/>
      <c r="E170" s="641"/>
      <c r="F170" s="642"/>
    </row>
    <row r="171" spans="1:6" ht="12.75">
      <c r="A171" s="293"/>
      <c r="B171" s="6" t="s">
        <v>451</v>
      </c>
      <c r="C171" s="361"/>
      <c r="D171" s="32"/>
      <c r="E171" s="641"/>
      <c r="F171" s="642"/>
    </row>
    <row r="172" spans="1:6" ht="12.75">
      <c r="A172" s="293"/>
      <c r="B172" s="6" t="s">
        <v>423</v>
      </c>
      <c r="C172" s="361"/>
      <c r="D172" s="32"/>
      <c r="E172" s="641"/>
      <c r="F172" s="642"/>
    </row>
    <row r="173" spans="1:6" ht="12.75">
      <c r="A173" s="293"/>
      <c r="B173" s="6" t="s">
        <v>325</v>
      </c>
      <c r="C173" s="361"/>
      <c r="D173" s="32"/>
      <c r="E173" s="641"/>
      <c r="F173" s="642"/>
    </row>
    <row r="174" spans="1:6" ht="14.25">
      <c r="A174" s="294"/>
      <c r="B174" s="33" t="s">
        <v>1776</v>
      </c>
      <c r="C174" s="334" t="s">
        <v>1755</v>
      </c>
      <c r="D174" s="339">
        <v>630</v>
      </c>
      <c r="E174" s="643"/>
      <c r="F174" s="644">
        <f>E174*D174</f>
        <v>0</v>
      </c>
    </row>
    <row r="175" spans="1:6" ht="12.75">
      <c r="A175" s="292" t="s">
        <v>1513</v>
      </c>
      <c r="B175" s="31" t="s">
        <v>1777</v>
      </c>
      <c r="C175" s="360"/>
      <c r="D175" s="338"/>
      <c r="E175" s="639"/>
      <c r="F175" s="640"/>
    </row>
    <row r="176" spans="1:6" ht="12.75">
      <c r="A176" s="293"/>
      <c r="B176" s="6" t="s">
        <v>1778</v>
      </c>
      <c r="C176" s="361"/>
      <c r="D176" s="32"/>
      <c r="E176" s="641"/>
      <c r="F176" s="642"/>
    </row>
    <row r="177" spans="1:6" ht="14.25">
      <c r="A177" s="293"/>
      <c r="B177" s="6" t="s">
        <v>1771</v>
      </c>
      <c r="C177" s="361"/>
      <c r="D177" s="32"/>
      <c r="E177" s="641"/>
      <c r="F177" s="642"/>
    </row>
    <row r="178" spans="1:6" ht="14.25">
      <c r="A178" s="294"/>
      <c r="B178" s="33" t="s">
        <v>49</v>
      </c>
      <c r="C178" s="334" t="s">
        <v>1755</v>
      </c>
      <c r="D178" s="339">
        <v>45</v>
      </c>
      <c r="E178" s="643"/>
      <c r="F178" s="644">
        <f>E178*D178</f>
        <v>0</v>
      </c>
    </row>
    <row r="179" spans="1:6" ht="12.75">
      <c r="A179" s="291"/>
      <c r="B179" s="28" t="s">
        <v>1773</v>
      </c>
      <c r="C179" s="284"/>
      <c r="D179" s="340"/>
      <c r="E179" s="588"/>
      <c r="F179" s="589">
        <f>SUM(F136:F178)</f>
        <v>0</v>
      </c>
    </row>
    <row r="180" spans="1:6" ht="12.75">
      <c r="A180" s="291" t="s">
        <v>1429</v>
      </c>
      <c r="B180" s="306" t="s">
        <v>582</v>
      </c>
      <c r="C180" s="284"/>
      <c r="D180" s="340"/>
      <c r="E180" s="588"/>
      <c r="F180" s="589"/>
    </row>
    <row r="181" spans="1:6" ht="12.75">
      <c r="A181" s="292" t="s">
        <v>1637</v>
      </c>
      <c r="B181" s="31" t="s">
        <v>502</v>
      </c>
      <c r="C181" s="360"/>
      <c r="D181" s="338"/>
      <c r="E181" s="639"/>
      <c r="F181" s="640"/>
    </row>
    <row r="182" spans="1:6" ht="12.75">
      <c r="A182" s="293"/>
      <c r="B182" s="6" t="s">
        <v>63</v>
      </c>
      <c r="C182" s="361"/>
      <c r="D182" s="32"/>
      <c r="E182" s="641"/>
      <c r="F182" s="642"/>
    </row>
    <row r="183" spans="1:6" ht="12.75">
      <c r="A183" s="293"/>
      <c r="B183" s="6" t="s">
        <v>503</v>
      </c>
      <c r="C183" s="361"/>
      <c r="D183" s="32"/>
      <c r="E183" s="641"/>
      <c r="F183" s="642"/>
    </row>
    <row r="184" spans="1:6" ht="12.75">
      <c r="A184" s="293"/>
      <c r="B184" s="6" t="s">
        <v>504</v>
      </c>
      <c r="C184" s="361"/>
      <c r="D184" s="32"/>
      <c r="E184" s="641"/>
      <c r="F184" s="642"/>
    </row>
    <row r="185" spans="1:6" ht="12.75">
      <c r="A185" s="293"/>
      <c r="B185" s="7" t="s">
        <v>64</v>
      </c>
      <c r="C185" s="361"/>
      <c r="D185" s="32"/>
      <c r="E185" s="641"/>
      <c r="F185" s="642"/>
    </row>
    <row r="186" spans="1:6" ht="12.75">
      <c r="A186" s="293"/>
      <c r="B186" s="7" t="s">
        <v>65</v>
      </c>
      <c r="C186" s="361" t="s">
        <v>66</v>
      </c>
      <c r="D186" s="32">
        <v>5030</v>
      </c>
      <c r="E186" s="643"/>
      <c r="F186" s="642">
        <f>E186*D186</f>
        <v>0</v>
      </c>
    </row>
    <row r="187" spans="1:6" ht="12.75">
      <c r="A187" s="293"/>
      <c r="B187" s="7" t="s">
        <v>67</v>
      </c>
      <c r="C187" s="361" t="s">
        <v>66</v>
      </c>
      <c r="D187" s="32">
        <v>3200</v>
      </c>
      <c r="E187" s="643"/>
      <c r="F187" s="642">
        <f>E187*D187</f>
        <v>0</v>
      </c>
    </row>
    <row r="188" spans="1:6" ht="12.75">
      <c r="A188" s="294"/>
      <c r="B188" s="35" t="s">
        <v>68</v>
      </c>
      <c r="C188" s="334" t="s">
        <v>66</v>
      </c>
      <c r="D188" s="339">
        <v>2700</v>
      </c>
      <c r="E188" s="643"/>
      <c r="F188" s="644">
        <f>E188*D188</f>
        <v>0</v>
      </c>
    </row>
    <row r="189" spans="1:6" ht="12.75">
      <c r="A189" s="291"/>
      <c r="B189" s="29" t="s">
        <v>1779</v>
      </c>
      <c r="C189" s="284"/>
      <c r="D189" s="340"/>
      <c r="E189" s="588"/>
      <c r="F189" s="589">
        <f>SUM(F181:F188)</f>
        <v>0</v>
      </c>
    </row>
    <row r="190" spans="1:6" ht="12.75">
      <c r="A190" s="291" t="s">
        <v>1425</v>
      </c>
      <c r="B190" s="28" t="s">
        <v>583</v>
      </c>
      <c r="C190" s="284"/>
      <c r="D190" s="340"/>
      <c r="E190" s="588"/>
      <c r="F190" s="589"/>
    </row>
    <row r="191" spans="1:6" ht="12.75">
      <c r="A191" s="292" t="s">
        <v>1638</v>
      </c>
      <c r="B191" s="31" t="s">
        <v>505</v>
      </c>
      <c r="C191" s="360"/>
      <c r="D191" s="338"/>
      <c r="E191" s="639"/>
      <c r="F191" s="640"/>
    </row>
    <row r="192" spans="1:6" ht="12.75">
      <c r="A192" s="293"/>
      <c r="B192" s="6" t="s">
        <v>506</v>
      </c>
      <c r="C192" s="361"/>
      <c r="D192" s="32"/>
      <c r="E192" s="641"/>
      <c r="F192" s="642"/>
    </row>
    <row r="193" spans="1:6" ht="12.75">
      <c r="A193" s="293"/>
      <c r="B193" s="6" t="s">
        <v>507</v>
      </c>
      <c r="C193" s="361"/>
      <c r="D193" s="32"/>
      <c r="E193" s="641"/>
      <c r="F193" s="642"/>
    </row>
    <row r="194" spans="1:6" ht="12.75">
      <c r="A194" s="293"/>
      <c r="B194" s="6" t="s">
        <v>372</v>
      </c>
      <c r="C194" s="361"/>
      <c r="D194" s="32"/>
      <c r="E194" s="641"/>
      <c r="F194" s="642"/>
    </row>
    <row r="195" spans="1:6" ht="12.75">
      <c r="A195" s="293"/>
      <c r="B195" s="6" t="s">
        <v>508</v>
      </c>
      <c r="C195" s="361"/>
      <c r="D195" s="32"/>
      <c r="E195" s="641"/>
      <c r="F195" s="642"/>
    </row>
    <row r="196" spans="1:6" ht="25.5">
      <c r="A196" s="293"/>
      <c r="B196" s="21" t="s">
        <v>1782</v>
      </c>
      <c r="C196" s="361"/>
      <c r="D196" s="32"/>
      <c r="E196" s="641"/>
      <c r="F196" s="642"/>
    </row>
    <row r="197" spans="1:6" ht="12.75">
      <c r="A197" s="293"/>
      <c r="B197" s="6" t="s">
        <v>509</v>
      </c>
      <c r="C197" s="361"/>
      <c r="D197" s="32"/>
      <c r="E197" s="641"/>
      <c r="F197" s="642"/>
    </row>
    <row r="198" spans="1:6" ht="14.25">
      <c r="A198" s="294"/>
      <c r="B198" s="33" t="s">
        <v>1783</v>
      </c>
      <c r="C198" s="334" t="s">
        <v>1755</v>
      </c>
      <c r="D198" s="339">
        <v>345</v>
      </c>
      <c r="E198" s="643"/>
      <c r="F198" s="644">
        <f>E198*D198</f>
        <v>0</v>
      </c>
    </row>
    <row r="199" spans="1:6" ht="12.75">
      <c r="A199" s="292" t="s">
        <v>1639</v>
      </c>
      <c r="B199" s="31" t="s">
        <v>510</v>
      </c>
      <c r="C199" s="360"/>
      <c r="D199" s="338"/>
      <c r="E199" s="639"/>
      <c r="F199" s="640"/>
    </row>
    <row r="200" spans="1:6" ht="12.75">
      <c r="A200" s="293"/>
      <c r="B200" s="6" t="s">
        <v>69</v>
      </c>
      <c r="C200" s="361"/>
      <c r="D200" s="32"/>
      <c r="E200" s="641"/>
      <c r="F200" s="642"/>
    </row>
    <row r="201" spans="1:6" ht="12.75">
      <c r="A201" s="293"/>
      <c r="B201" s="6" t="s">
        <v>511</v>
      </c>
      <c r="C201" s="361"/>
      <c r="D201" s="32"/>
      <c r="E201" s="641"/>
      <c r="F201" s="642"/>
    </row>
    <row r="202" spans="1:6" ht="12.75">
      <c r="A202" s="293"/>
      <c r="B202" s="6" t="s">
        <v>512</v>
      </c>
      <c r="C202" s="361"/>
      <c r="D202" s="32"/>
      <c r="E202" s="641"/>
      <c r="F202" s="642"/>
    </row>
    <row r="203" spans="1:6" ht="12.75">
      <c r="A203" s="293"/>
      <c r="B203" s="6" t="s">
        <v>70</v>
      </c>
      <c r="C203" s="361"/>
      <c r="D203" s="32"/>
      <c r="E203" s="641"/>
      <c r="F203" s="642"/>
    </row>
    <row r="204" spans="1:6" s="2" customFormat="1" ht="12.75">
      <c r="A204" s="293"/>
      <c r="B204" s="6" t="s">
        <v>452</v>
      </c>
      <c r="C204" s="361"/>
      <c r="D204" s="32"/>
      <c r="E204" s="641"/>
      <c r="F204" s="642"/>
    </row>
    <row r="205" spans="1:6" ht="14.25">
      <c r="A205" s="293"/>
      <c r="B205" s="6" t="s">
        <v>1784</v>
      </c>
      <c r="C205" s="361"/>
      <c r="D205" s="32"/>
      <c r="E205" s="641"/>
      <c r="F205" s="642"/>
    </row>
    <row r="206" spans="1:6" ht="14.25">
      <c r="A206" s="294"/>
      <c r="B206" s="33" t="s">
        <v>71</v>
      </c>
      <c r="C206" s="334" t="s">
        <v>1755</v>
      </c>
      <c r="D206" s="339">
        <v>385</v>
      </c>
      <c r="E206" s="643"/>
      <c r="F206" s="644">
        <f>E206*D206</f>
        <v>0</v>
      </c>
    </row>
    <row r="207" spans="1:6" ht="12.75">
      <c r="A207" s="292" t="s">
        <v>1780</v>
      </c>
      <c r="B207" s="31" t="s">
        <v>513</v>
      </c>
      <c r="C207" s="360"/>
      <c r="D207" s="338"/>
      <c r="E207" s="639"/>
      <c r="F207" s="640"/>
    </row>
    <row r="208" spans="1:6" ht="12.75">
      <c r="A208" s="293"/>
      <c r="B208" s="6" t="s">
        <v>326</v>
      </c>
      <c r="C208" s="361"/>
      <c r="D208" s="32"/>
      <c r="E208" s="641"/>
      <c r="F208" s="642"/>
    </row>
    <row r="209" spans="1:6" ht="14.25">
      <c r="A209" s="293"/>
      <c r="B209" s="6" t="s">
        <v>1784</v>
      </c>
      <c r="C209" s="361"/>
      <c r="D209" s="32"/>
      <c r="E209" s="641"/>
      <c r="F209" s="642"/>
    </row>
    <row r="210" spans="1:6" ht="14.25">
      <c r="A210" s="294"/>
      <c r="B210" s="33" t="s">
        <v>71</v>
      </c>
      <c r="C210" s="334" t="s">
        <v>1755</v>
      </c>
      <c r="D210" s="339">
        <v>15</v>
      </c>
      <c r="E210" s="643"/>
      <c r="F210" s="644">
        <f>E210*D210</f>
        <v>0</v>
      </c>
    </row>
    <row r="211" spans="1:6" ht="12.75">
      <c r="A211" s="291"/>
      <c r="B211" s="29" t="s">
        <v>1781</v>
      </c>
      <c r="C211" s="284"/>
      <c r="D211" s="340"/>
      <c r="E211" s="588"/>
      <c r="F211" s="589">
        <f>SUM(F191:F210)</f>
        <v>0</v>
      </c>
    </row>
    <row r="212" spans="1:6" ht="12.75">
      <c r="A212" s="291" t="s">
        <v>1421</v>
      </c>
      <c r="B212" s="28" t="s">
        <v>584</v>
      </c>
      <c r="C212" s="359"/>
      <c r="D212" s="337"/>
      <c r="E212" s="646"/>
      <c r="F212" s="647"/>
    </row>
    <row r="213" spans="1:6" ht="12.75">
      <c r="A213" s="292" t="s">
        <v>1640</v>
      </c>
      <c r="B213" s="31" t="s">
        <v>72</v>
      </c>
      <c r="C213" s="360"/>
      <c r="D213" s="338"/>
      <c r="E213" s="639"/>
      <c r="F213" s="640"/>
    </row>
    <row r="214" spans="1:6" ht="12.75">
      <c r="A214" s="293"/>
      <c r="B214" s="6" t="s">
        <v>514</v>
      </c>
      <c r="C214" s="361"/>
      <c r="D214" s="32"/>
      <c r="E214" s="641"/>
      <c r="F214" s="642"/>
    </row>
    <row r="215" spans="1:6" s="2" customFormat="1" ht="14.25">
      <c r="A215" s="294"/>
      <c r="B215" s="33" t="s">
        <v>1787</v>
      </c>
      <c r="C215" s="334" t="s">
        <v>1755</v>
      </c>
      <c r="D215" s="339">
        <v>15</v>
      </c>
      <c r="E215" s="643"/>
      <c r="F215" s="644">
        <f>E215*D215</f>
        <v>0</v>
      </c>
    </row>
    <row r="216" spans="1:6" s="2" customFormat="1" ht="12.75">
      <c r="A216" s="292" t="s">
        <v>1785</v>
      </c>
      <c r="B216" s="31" t="s">
        <v>327</v>
      </c>
      <c r="C216" s="360"/>
      <c r="D216" s="338"/>
      <c r="E216" s="639"/>
      <c r="F216" s="640"/>
    </row>
    <row r="217" spans="1:6" ht="12.75">
      <c r="A217" s="293"/>
      <c r="B217" s="6" t="s">
        <v>73</v>
      </c>
      <c r="C217" s="361"/>
      <c r="D217" s="32"/>
      <c r="E217" s="641"/>
      <c r="F217" s="642"/>
    </row>
    <row r="218" spans="1:6" s="2" customFormat="1" ht="12.75">
      <c r="A218" s="293"/>
      <c r="B218" s="6" t="s">
        <v>74</v>
      </c>
      <c r="C218" s="361"/>
      <c r="D218" s="32"/>
      <c r="E218" s="641"/>
      <c r="F218" s="642"/>
    </row>
    <row r="219" spans="1:6" ht="12.75">
      <c r="A219" s="293"/>
      <c r="B219" s="6" t="s">
        <v>75</v>
      </c>
      <c r="C219" s="361"/>
      <c r="D219" s="32"/>
      <c r="E219" s="641"/>
      <c r="F219" s="642"/>
    </row>
    <row r="220" spans="1:6" ht="14.25">
      <c r="A220" s="294"/>
      <c r="B220" s="33" t="s">
        <v>1787</v>
      </c>
      <c r="C220" s="334" t="s">
        <v>1755</v>
      </c>
      <c r="D220" s="339">
        <v>384</v>
      </c>
      <c r="E220" s="643"/>
      <c r="F220" s="644">
        <f>E220*D220</f>
        <v>0</v>
      </c>
    </row>
    <row r="221" spans="1:6" ht="12.75">
      <c r="A221" s="295"/>
      <c r="B221" s="29" t="s">
        <v>1786</v>
      </c>
      <c r="C221" s="359"/>
      <c r="D221" s="337"/>
      <c r="E221" s="646"/>
      <c r="F221" s="589">
        <f>SUM(F213:F220)</f>
        <v>0</v>
      </c>
    </row>
    <row r="222" spans="1:6" ht="12.75">
      <c r="A222" s="296" t="s">
        <v>1417</v>
      </c>
      <c r="B222" s="30" t="s">
        <v>585</v>
      </c>
      <c r="C222" s="362"/>
      <c r="D222" s="341"/>
      <c r="E222" s="648"/>
      <c r="F222" s="649"/>
    </row>
    <row r="223" spans="1:6" ht="12.75">
      <c r="A223" s="292" t="s">
        <v>1641</v>
      </c>
      <c r="B223" s="31" t="s">
        <v>515</v>
      </c>
      <c r="C223" s="360"/>
      <c r="D223" s="338"/>
      <c r="E223" s="639"/>
      <c r="F223" s="640"/>
    </row>
    <row r="224" spans="1:6" ht="12.75">
      <c r="A224" s="293"/>
      <c r="B224" s="6" t="s">
        <v>516</v>
      </c>
      <c r="C224" s="361"/>
      <c r="D224" s="32"/>
      <c r="E224" s="641"/>
      <c r="F224" s="642"/>
    </row>
    <row r="225" spans="1:6" ht="12.75">
      <c r="A225" s="293"/>
      <c r="B225" s="6" t="s">
        <v>517</v>
      </c>
      <c r="C225" s="361"/>
      <c r="D225" s="32"/>
      <c r="E225" s="641"/>
      <c r="F225" s="642"/>
    </row>
    <row r="226" spans="1:6" ht="12.75">
      <c r="A226" s="293"/>
      <c r="B226" s="6" t="s">
        <v>76</v>
      </c>
      <c r="C226" s="361"/>
      <c r="D226" s="32"/>
      <c r="E226" s="641"/>
      <c r="F226" s="642"/>
    </row>
    <row r="227" spans="1:6" ht="12.75">
      <c r="A227" s="293"/>
      <c r="B227" s="6" t="s">
        <v>373</v>
      </c>
      <c r="C227" s="361"/>
      <c r="D227" s="32"/>
      <c r="E227" s="641"/>
      <c r="F227" s="642"/>
    </row>
    <row r="228" spans="1:6" ht="12.75">
      <c r="A228" s="293"/>
      <c r="B228" s="6" t="s">
        <v>1788</v>
      </c>
      <c r="C228" s="361"/>
      <c r="D228" s="32"/>
      <c r="E228" s="641"/>
      <c r="F228" s="642"/>
    </row>
    <row r="229" spans="1:6" ht="12.75">
      <c r="A229" s="294"/>
      <c r="B229" s="33" t="s">
        <v>518</v>
      </c>
      <c r="C229" s="334" t="s">
        <v>66</v>
      </c>
      <c r="D229" s="339">
        <v>2600</v>
      </c>
      <c r="E229" s="643"/>
      <c r="F229" s="644">
        <f>E229*D229</f>
        <v>0</v>
      </c>
    </row>
    <row r="230" spans="1:6" ht="12.75">
      <c r="A230" s="295"/>
      <c r="B230" s="29" t="s">
        <v>1789</v>
      </c>
      <c r="C230" s="359"/>
      <c r="D230" s="337"/>
      <c r="E230" s="646"/>
      <c r="F230" s="589">
        <f>SUM(F223:F229)</f>
        <v>0</v>
      </c>
    </row>
    <row r="231" spans="1:6" ht="12.75">
      <c r="A231" s="291" t="s">
        <v>1412</v>
      </c>
      <c r="B231" s="28" t="s">
        <v>586</v>
      </c>
      <c r="C231" s="284"/>
      <c r="D231" s="340"/>
      <c r="E231" s="588"/>
      <c r="F231" s="589"/>
    </row>
    <row r="232" spans="1:6" ht="12.75">
      <c r="A232" s="292" t="s">
        <v>1642</v>
      </c>
      <c r="B232" s="31" t="s">
        <v>77</v>
      </c>
      <c r="C232" s="360"/>
      <c r="D232" s="338"/>
      <c r="E232" s="639"/>
      <c r="F232" s="640"/>
    </row>
    <row r="233" spans="1:6" ht="12.75">
      <c r="A233" s="293"/>
      <c r="B233" s="6" t="s">
        <v>519</v>
      </c>
      <c r="C233" s="361"/>
      <c r="D233" s="32"/>
      <c r="E233" s="641"/>
      <c r="F233" s="642"/>
    </row>
    <row r="234" spans="1:6" ht="12.75">
      <c r="A234" s="293"/>
      <c r="B234" s="6" t="s">
        <v>78</v>
      </c>
      <c r="C234" s="361"/>
      <c r="D234" s="32"/>
      <c r="E234" s="641"/>
      <c r="F234" s="642"/>
    </row>
    <row r="235" spans="1:6" ht="14.25">
      <c r="A235" s="294"/>
      <c r="B235" s="33" t="s">
        <v>1804</v>
      </c>
      <c r="C235" s="334" t="s">
        <v>1755</v>
      </c>
      <c r="D235" s="339">
        <v>277</v>
      </c>
      <c r="E235" s="643"/>
      <c r="F235" s="644">
        <f>E235*D235</f>
        <v>0</v>
      </c>
    </row>
    <row r="236" spans="1:6" ht="12.75">
      <c r="A236" s="292" t="s">
        <v>1643</v>
      </c>
      <c r="B236" s="31" t="s">
        <v>79</v>
      </c>
      <c r="C236" s="360"/>
      <c r="D236" s="338"/>
      <c r="E236" s="639"/>
      <c r="F236" s="640"/>
    </row>
    <row r="237" spans="1:6" ht="12.75">
      <c r="A237" s="293"/>
      <c r="B237" s="6" t="s">
        <v>1802</v>
      </c>
      <c r="C237" s="361"/>
      <c r="D237" s="32"/>
      <c r="E237" s="641"/>
      <c r="F237" s="642"/>
    </row>
    <row r="238" spans="1:6" ht="12.75">
      <c r="A238" s="293"/>
      <c r="B238" s="6" t="s">
        <v>1803</v>
      </c>
      <c r="C238" s="361"/>
      <c r="D238" s="32"/>
      <c r="E238" s="641"/>
      <c r="F238" s="642"/>
    </row>
    <row r="239" spans="1:6" ht="12.75">
      <c r="A239" s="293"/>
      <c r="B239" s="6" t="s">
        <v>521</v>
      </c>
      <c r="C239" s="361"/>
      <c r="D239" s="32"/>
      <c r="E239" s="641"/>
      <c r="F239" s="642"/>
    </row>
    <row r="240" spans="1:6" ht="14.25">
      <c r="A240" s="294"/>
      <c r="B240" s="33" t="s">
        <v>1804</v>
      </c>
      <c r="C240" s="334" t="s">
        <v>1755</v>
      </c>
      <c r="D240" s="339">
        <v>84</v>
      </c>
      <c r="E240" s="643"/>
      <c r="F240" s="644">
        <f>E240*D240</f>
        <v>0</v>
      </c>
    </row>
    <row r="241" spans="1:6" ht="12.75">
      <c r="A241" s="292" t="s">
        <v>1644</v>
      </c>
      <c r="B241" s="31" t="s">
        <v>80</v>
      </c>
      <c r="C241" s="360"/>
      <c r="D241" s="338"/>
      <c r="E241" s="639"/>
      <c r="F241" s="640"/>
    </row>
    <row r="242" spans="1:6" ht="12.75">
      <c r="A242" s="293"/>
      <c r="B242" s="6" t="s">
        <v>522</v>
      </c>
      <c r="C242" s="361"/>
      <c r="D242" s="32"/>
      <c r="E242" s="641"/>
      <c r="F242" s="642"/>
    </row>
    <row r="243" spans="1:6" ht="25.5">
      <c r="A243" s="293"/>
      <c r="B243" s="21" t="s">
        <v>1800</v>
      </c>
      <c r="C243" s="361"/>
      <c r="D243" s="32"/>
      <c r="E243" s="641"/>
      <c r="F243" s="642"/>
    </row>
    <row r="244" spans="1:6" ht="14.25">
      <c r="A244" s="294"/>
      <c r="B244" s="33" t="s">
        <v>1804</v>
      </c>
      <c r="C244" s="334" t="s">
        <v>1755</v>
      </c>
      <c r="D244" s="339">
        <v>16</v>
      </c>
      <c r="E244" s="643"/>
      <c r="F244" s="644">
        <f>E244*D244</f>
        <v>0</v>
      </c>
    </row>
    <row r="245" spans="1:6" ht="13.5" customHeight="1">
      <c r="A245" s="292" t="s">
        <v>1645</v>
      </c>
      <c r="B245" s="31" t="s">
        <v>81</v>
      </c>
      <c r="C245" s="360"/>
      <c r="D245" s="338"/>
      <c r="E245" s="639"/>
      <c r="F245" s="640"/>
    </row>
    <row r="246" spans="1:6" ht="13.5" customHeight="1">
      <c r="A246" s="293"/>
      <c r="B246" s="6" t="s">
        <v>1801</v>
      </c>
      <c r="C246" s="361"/>
      <c r="D246" s="32"/>
      <c r="E246" s="641"/>
      <c r="F246" s="642"/>
    </row>
    <row r="247" spans="1:6" ht="12.75">
      <c r="A247" s="293"/>
      <c r="B247" s="6" t="s">
        <v>82</v>
      </c>
      <c r="C247" s="361"/>
      <c r="D247" s="32"/>
      <c r="E247" s="641"/>
      <c r="F247" s="642"/>
    </row>
    <row r="248" spans="1:6" ht="12.75">
      <c r="A248" s="293"/>
      <c r="B248" s="6" t="s">
        <v>83</v>
      </c>
      <c r="C248" s="361"/>
      <c r="D248" s="32"/>
      <c r="E248" s="641"/>
      <c r="F248" s="642"/>
    </row>
    <row r="249" spans="1:6" ht="12.75">
      <c r="A249" s="293"/>
      <c r="B249" s="6" t="s">
        <v>84</v>
      </c>
      <c r="C249" s="361"/>
      <c r="D249" s="32"/>
      <c r="E249" s="641"/>
      <c r="F249" s="642"/>
    </row>
    <row r="250" spans="1:6" ht="12.75">
      <c r="A250" s="293"/>
      <c r="B250" s="6" t="s">
        <v>83</v>
      </c>
      <c r="C250" s="361"/>
      <c r="D250" s="32"/>
      <c r="E250" s="641"/>
      <c r="F250" s="642"/>
    </row>
    <row r="251" spans="1:6" ht="12.75">
      <c r="A251" s="293"/>
      <c r="B251" s="6" t="s">
        <v>85</v>
      </c>
      <c r="C251" s="361"/>
      <c r="D251" s="32"/>
      <c r="E251" s="641"/>
      <c r="F251" s="642"/>
    </row>
    <row r="252" spans="1:6" ht="12.75">
      <c r="A252" s="293"/>
      <c r="B252" s="6" t="s">
        <v>83</v>
      </c>
      <c r="C252" s="361"/>
      <c r="D252" s="32"/>
      <c r="E252" s="641"/>
      <c r="F252" s="642"/>
    </row>
    <row r="253" spans="1:6" ht="12.75">
      <c r="A253" s="293"/>
      <c r="B253" s="6" t="s">
        <v>84</v>
      </c>
      <c r="C253" s="361"/>
      <c r="D253" s="32"/>
      <c r="E253" s="641"/>
      <c r="F253" s="642"/>
    </row>
    <row r="254" spans="1:6" ht="14.25">
      <c r="A254" s="294"/>
      <c r="B254" s="33" t="s">
        <v>1804</v>
      </c>
      <c r="C254" s="334" t="s">
        <v>1755</v>
      </c>
      <c r="D254" s="339">
        <v>350</v>
      </c>
      <c r="E254" s="643"/>
      <c r="F254" s="644">
        <f>E254*D254</f>
        <v>0</v>
      </c>
    </row>
    <row r="255" spans="1:6" ht="12.75">
      <c r="A255" s="292" t="s">
        <v>1646</v>
      </c>
      <c r="B255" s="31" t="s">
        <v>86</v>
      </c>
      <c r="C255" s="360"/>
      <c r="D255" s="338"/>
      <c r="E255" s="639"/>
      <c r="F255" s="640"/>
    </row>
    <row r="256" spans="1:6" ht="12.75">
      <c r="A256" s="293"/>
      <c r="B256" s="6" t="s">
        <v>333</v>
      </c>
      <c r="C256" s="361"/>
      <c r="D256" s="32"/>
      <c r="E256" s="641"/>
      <c r="F256" s="642"/>
    </row>
    <row r="257" spans="1:6" ht="12.75">
      <c r="A257" s="293"/>
      <c r="B257" s="6" t="s">
        <v>87</v>
      </c>
      <c r="C257" s="361"/>
      <c r="D257" s="32"/>
      <c r="E257" s="641"/>
      <c r="F257" s="642"/>
    </row>
    <row r="258" spans="1:6" ht="12.75">
      <c r="A258" s="293"/>
      <c r="B258" s="6" t="s">
        <v>82</v>
      </c>
      <c r="C258" s="361"/>
      <c r="D258" s="32"/>
      <c r="E258" s="641"/>
      <c r="F258" s="642"/>
    </row>
    <row r="259" spans="1:6" ht="12.75">
      <c r="A259" s="293"/>
      <c r="B259" s="6" t="s">
        <v>83</v>
      </c>
      <c r="C259" s="361"/>
      <c r="D259" s="32"/>
      <c r="E259" s="641"/>
      <c r="F259" s="642"/>
    </row>
    <row r="260" spans="1:6" ht="12.75">
      <c r="A260" s="293"/>
      <c r="B260" s="6" t="s">
        <v>84</v>
      </c>
      <c r="C260" s="361"/>
      <c r="D260" s="32"/>
      <c r="E260" s="641"/>
      <c r="F260" s="642"/>
    </row>
    <row r="261" spans="1:6" ht="12.75">
      <c r="A261" s="293"/>
      <c r="B261" s="6" t="s">
        <v>83</v>
      </c>
      <c r="C261" s="361"/>
      <c r="D261" s="32"/>
      <c r="E261" s="641"/>
      <c r="F261" s="642"/>
    </row>
    <row r="262" spans="1:6" ht="12.75">
      <c r="A262" s="293"/>
      <c r="B262" s="6" t="s">
        <v>85</v>
      </c>
      <c r="C262" s="361"/>
      <c r="D262" s="32"/>
      <c r="E262" s="641"/>
      <c r="F262" s="642"/>
    </row>
    <row r="263" spans="1:6" s="2" customFormat="1" ht="12.75">
      <c r="A263" s="293"/>
      <c r="B263" s="6" t="s">
        <v>83</v>
      </c>
      <c r="C263" s="361"/>
      <c r="D263" s="32"/>
      <c r="E263" s="641"/>
      <c r="F263" s="642"/>
    </row>
    <row r="264" spans="1:6" ht="12.75">
      <c r="A264" s="293"/>
      <c r="B264" s="6" t="s">
        <v>84</v>
      </c>
      <c r="C264" s="361"/>
      <c r="D264" s="32"/>
      <c r="E264" s="641"/>
      <c r="F264" s="642"/>
    </row>
    <row r="265" spans="1:6" ht="14.25">
      <c r="A265" s="294"/>
      <c r="B265" s="33" t="s">
        <v>1804</v>
      </c>
      <c r="C265" s="334" t="s">
        <v>1755</v>
      </c>
      <c r="D265" s="339">
        <v>288</v>
      </c>
      <c r="E265" s="643"/>
      <c r="F265" s="644">
        <f>E265*D265</f>
        <v>0</v>
      </c>
    </row>
    <row r="266" spans="1:6" ht="12.75">
      <c r="A266" s="292" t="s">
        <v>1647</v>
      </c>
      <c r="B266" s="31" t="s">
        <v>88</v>
      </c>
      <c r="C266" s="360"/>
      <c r="D266" s="338"/>
      <c r="E266" s="639"/>
      <c r="F266" s="640"/>
    </row>
    <row r="267" spans="1:6" ht="12.75">
      <c r="A267" s="293"/>
      <c r="B267" s="6" t="s">
        <v>89</v>
      </c>
      <c r="C267" s="361"/>
      <c r="D267" s="32"/>
      <c r="E267" s="641"/>
      <c r="F267" s="642"/>
    </row>
    <row r="268" spans="1:6" ht="12.75">
      <c r="A268" s="293"/>
      <c r="B268" s="6" t="s">
        <v>523</v>
      </c>
      <c r="C268" s="361"/>
      <c r="D268" s="342"/>
      <c r="E268" s="650"/>
      <c r="F268" s="651"/>
    </row>
    <row r="269" spans="1:6" ht="14.25">
      <c r="A269" s="293"/>
      <c r="B269" s="6" t="s">
        <v>90</v>
      </c>
      <c r="C269" s="361" t="s">
        <v>1755</v>
      </c>
      <c r="D269" s="32">
        <v>90</v>
      </c>
      <c r="E269" s="643"/>
      <c r="F269" s="642">
        <f>E269*D269</f>
        <v>0</v>
      </c>
    </row>
    <row r="270" spans="1:6" ht="14.25">
      <c r="A270" s="293"/>
      <c r="B270" s="6" t="s">
        <v>91</v>
      </c>
      <c r="C270" s="361" t="s">
        <v>1755</v>
      </c>
      <c r="D270" s="32">
        <v>4</v>
      </c>
      <c r="E270" s="643"/>
      <c r="F270" s="642">
        <f>E270*D270</f>
        <v>0</v>
      </c>
    </row>
    <row r="271" spans="1:6" ht="14.25">
      <c r="A271" s="294"/>
      <c r="B271" s="33" t="s">
        <v>92</v>
      </c>
      <c r="C271" s="334" t="s">
        <v>1755</v>
      </c>
      <c r="D271" s="339">
        <v>63</v>
      </c>
      <c r="E271" s="643"/>
      <c r="F271" s="644">
        <f>E271*D271</f>
        <v>0</v>
      </c>
    </row>
    <row r="272" spans="1:6" ht="12.75">
      <c r="A272" s="292" t="s">
        <v>1648</v>
      </c>
      <c r="B272" s="31" t="s">
        <v>93</v>
      </c>
      <c r="C272" s="360"/>
      <c r="D272" s="338"/>
      <c r="E272" s="639"/>
      <c r="F272" s="640"/>
    </row>
    <row r="273" spans="1:6" ht="12.75">
      <c r="A273" s="293"/>
      <c r="B273" s="6" t="s">
        <v>94</v>
      </c>
      <c r="C273" s="361"/>
      <c r="D273" s="32"/>
      <c r="E273" s="641"/>
      <c r="F273" s="642"/>
    </row>
    <row r="274" spans="1:6" ht="12.75">
      <c r="A274" s="293"/>
      <c r="B274" s="6" t="s">
        <v>424</v>
      </c>
      <c r="C274" s="361"/>
      <c r="D274" s="32"/>
      <c r="E274" s="641"/>
      <c r="F274" s="642"/>
    </row>
    <row r="275" spans="1:6" ht="12.75">
      <c r="A275" s="293"/>
      <c r="B275" s="6" t="s">
        <v>520</v>
      </c>
      <c r="C275" s="361"/>
      <c r="D275" s="32"/>
      <c r="E275" s="641"/>
      <c r="F275" s="642"/>
    </row>
    <row r="276" spans="1:6" ht="14.25">
      <c r="A276" s="297"/>
      <c r="B276" s="33" t="s">
        <v>95</v>
      </c>
      <c r="C276" s="334" t="s">
        <v>1755</v>
      </c>
      <c r="D276" s="339">
        <v>36</v>
      </c>
      <c r="E276" s="643"/>
      <c r="F276" s="644">
        <f>E276*D276</f>
        <v>0</v>
      </c>
    </row>
    <row r="277" spans="1:6" ht="12.75">
      <c r="A277" s="292" t="s">
        <v>1790</v>
      </c>
      <c r="B277" s="31" t="s">
        <v>96</v>
      </c>
      <c r="C277" s="360"/>
      <c r="D277" s="338"/>
      <c r="E277" s="639"/>
      <c r="F277" s="640"/>
    </row>
    <row r="278" spans="1:6" ht="12.75">
      <c r="A278" s="293"/>
      <c r="B278" s="6" t="s">
        <v>97</v>
      </c>
      <c r="C278" s="361"/>
      <c r="D278" s="32"/>
      <c r="E278" s="641"/>
      <c r="F278" s="642"/>
    </row>
    <row r="279" spans="1:6" ht="37.5" customHeight="1">
      <c r="A279" s="293"/>
      <c r="B279" s="21" t="s">
        <v>1805</v>
      </c>
      <c r="C279" s="361"/>
      <c r="D279" s="32"/>
      <c r="E279" s="641"/>
      <c r="F279" s="642"/>
    </row>
    <row r="280" spans="1:6" ht="14.25">
      <c r="A280" s="293"/>
      <c r="B280" s="6" t="s">
        <v>1804</v>
      </c>
      <c r="C280" s="361"/>
      <c r="D280" s="32"/>
      <c r="E280" s="641"/>
      <c r="F280" s="642"/>
    </row>
    <row r="281" spans="1:6" ht="14.25">
      <c r="A281" s="294"/>
      <c r="B281" s="33" t="s">
        <v>98</v>
      </c>
      <c r="C281" s="334" t="s">
        <v>1755</v>
      </c>
      <c r="D281" s="339">
        <v>20</v>
      </c>
      <c r="E281" s="643"/>
      <c r="F281" s="644">
        <f>D281*E281</f>
        <v>0</v>
      </c>
    </row>
    <row r="282" spans="1:6" ht="12.75">
      <c r="A282" s="292" t="s">
        <v>1791</v>
      </c>
      <c r="B282" s="31" t="s">
        <v>1806</v>
      </c>
      <c r="C282" s="360"/>
      <c r="D282" s="338"/>
      <c r="E282" s="639"/>
      <c r="F282" s="640"/>
    </row>
    <row r="283" spans="1:6" ht="12.75">
      <c r="A283" s="293"/>
      <c r="B283" s="6" t="s">
        <v>524</v>
      </c>
      <c r="C283" s="361"/>
      <c r="D283" s="32"/>
      <c r="E283" s="641"/>
      <c r="F283" s="642"/>
    </row>
    <row r="284" spans="1:6" ht="12.75">
      <c r="A284" s="293"/>
      <c r="B284" s="6" t="s">
        <v>99</v>
      </c>
      <c r="C284" s="361"/>
      <c r="D284" s="32"/>
      <c r="E284" s="641"/>
      <c r="F284" s="642"/>
    </row>
    <row r="285" spans="1:6" ht="14.25">
      <c r="A285" s="294"/>
      <c r="B285" s="33" t="s">
        <v>1804</v>
      </c>
      <c r="C285" s="334" t="s">
        <v>1755</v>
      </c>
      <c r="D285" s="339">
        <v>255</v>
      </c>
      <c r="E285" s="643"/>
      <c r="F285" s="644">
        <f>D285*E285</f>
        <v>0</v>
      </c>
    </row>
    <row r="286" spans="1:6" ht="12.75">
      <c r="A286" s="292" t="s">
        <v>1792</v>
      </c>
      <c r="B286" s="31" t="s">
        <v>100</v>
      </c>
      <c r="C286" s="360"/>
      <c r="D286" s="338"/>
      <c r="E286" s="639"/>
      <c r="F286" s="640"/>
    </row>
    <row r="287" spans="1:6" ht="25.5">
      <c r="A287" s="293"/>
      <c r="B287" s="21" t="s">
        <v>1807</v>
      </c>
      <c r="C287" s="361"/>
      <c r="D287" s="32"/>
      <c r="E287" s="641"/>
      <c r="F287" s="642"/>
    </row>
    <row r="288" spans="1:6" ht="12.75">
      <c r="A288" s="293"/>
      <c r="B288" s="6" t="s">
        <v>101</v>
      </c>
      <c r="C288" s="361"/>
      <c r="D288" s="32"/>
      <c r="E288" s="641"/>
      <c r="F288" s="642"/>
    </row>
    <row r="289" spans="1:6" ht="12.75">
      <c r="A289" s="293"/>
      <c r="B289" s="6" t="s">
        <v>2119</v>
      </c>
      <c r="C289" s="361"/>
      <c r="D289" s="32"/>
      <c r="E289" s="641"/>
      <c r="F289" s="642"/>
    </row>
    <row r="290" spans="1:6" ht="14.25">
      <c r="A290" s="294"/>
      <c r="B290" s="33" t="s">
        <v>1804</v>
      </c>
      <c r="C290" s="334" t="s">
        <v>1755</v>
      </c>
      <c r="D290" s="339">
        <v>9</v>
      </c>
      <c r="E290" s="643"/>
      <c r="F290" s="644">
        <f>D290*E290</f>
        <v>0</v>
      </c>
    </row>
    <row r="291" spans="1:6" ht="12.75">
      <c r="A291" s="292" t="s">
        <v>1793</v>
      </c>
      <c r="B291" s="31" t="s">
        <v>88</v>
      </c>
      <c r="C291" s="360"/>
      <c r="D291" s="338"/>
      <c r="E291" s="639"/>
      <c r="F291" s="640"/>
    </row>
    <row r="292" spans="1:6" ht="12.75">
      <c r="A292" s="293"/>
      <c r="B292" s="6" t="s">
        <v>102</v>
      </c>
      <c r="C292" s="361"/>
      <c r="D292" s="32"/>
      <c r="E292" s="641"/>
      <c r="F292" s="642"/>
    </row>
    <row r="293" spans="1:6" ht="14.25">
      <c r="A293" s="294"/>
      <c r="B293" s="33" t="s">
        <v>1804</v>
      </c>
      <c r="C293" s="334" t="s">
        <v>1755</v>
      </c>
      <c r="D293" s="339">
        <v>337</v>
      </c>
      <c r="E293" s="643"/>
      <c r="F293" s="644">
        <f>E293*D293</f>
        <v>0</v>
      </c>
    </row>
    <row r="294" spans="1:6" ht="12.75">
      <c r="A294" s="292" t="s">
        <v>1794</v>
      </c>
      <c r="B294" s="31" t="s">
        <v>525</v>
      </c>
      <c r="C294" s="360"/>
      <c r="D294" s="338"/>
      <c r="E294" s="639"/>
      <c r="F294" s="640"/>
    </row>
    <row r="295" spans="1:6" ht="12.75">
      <c r="A295" s="293"/>
      <c r="B295" s="6" t="s">
        <v>526</v>
      </c>
      <c r="C295" s="361"/>
      <c r="D295" s="32"/>
      <c r="E295" s="641"/>
      <c r="F295" s="642"/>
    </row>
    <row r="296" spans="1:6" s="9" customFormat="1" ht="12.75">
      <c r="A296" s="293"/>
      <c r="B296" s="6" t="s">
        <v>374</v>
      </c>
      <c r="C296" s="361"/>
      <c r="D296" s="32"/>
      <c r="E296" s="641"/>
      <c r="F296" s="642"/>
    </row>
    <row r="297" spans="1:6" s="9" customFormat="1" ht="12.75">
      <c r="A297" s="293"/>
      <c r="B297" s="6" t="s">
        <v>103</v>
      </c>
      <c r="C297" s="361"/>
      <c r="D297" s="32"/>
      <c r="E297" s="641"/>
      <c r="F297" s="642"/>
    </row>
    <row r="298" spans="1:6" s="9" customFormat="1" ht="14.25">
      <c r="A298" s="294"/>
      <c r="B298" s="33" t="s">
        <v>1804</v>
      </c>
      <c r="C298" s="334" t="s">
        <v>1755</v>
      </c>
      <c r="D298" s="339">
        <v>1045</v>
      </c>
      <c r="E298" s="643"/>
      <c r="F298" s="644">
        <f>E298*D298</f>
        <v>0</v>
      </c>
    </row>
    <row r="299" spans="1:6" s="9" customFormat="1" ht="12.75">
      <c r="A299" s="292" t="s">
        <v>1795</v>
      </c>
      <c r="B299" s="31" t="s">
        <v>527</v>
      </c>
      <c r="C299" s="360"/>
      <c r="D299" s="338"/>
      <c r="E299" s="639"/>
      <c r="F299" s="640"/>
    </row>
    <row r="300" spans="1:6" s="9" customFormat="1" ht="12.75">
      <c r="A300" s="293"/>
      <c r="B300" s="6" t="s">
        <v>425</v>
      </c>
      <c r="C300" s="361"/>
      <c r="D300" s="32"/>
      <c r="E300" s="641"/>
      <c r="F300" s="642"/>
    </row>
    <row r="301" spans="1:6" s="9" customFormat="1" ht="12.75">
      <c r="A301" s="293"/>
      <c r="B301" s="6" t="s">
        <v>104</v>
      </c>
      <c r="C301" s="361"/>
      <c r="D301" s="32"/>
      <c r="E301" s="641"/>
      <c r="F301" s="642"/>
    </row>
    <row r="302" spans="1:6" s="9" customFormat="1" ht="14.25">
      <c r="A302" s="294"/>
      <c r="B302" s="33" t="s">
        <v>1804</v>
      </c>
      <c r="C302" s="334" t="s">
        <v>1755</v>
      </c>
      <c r="D302" s="339">
        <v>975</v>
      </c>
      <c r="E302" s="643"/>
      <c r="F302" s="644">
        <f>E302*D302</f>
        <v>0</v>
      </c>
    </row>
    <row r="303" spans="1:6" s="9" customFormat="1" ht="12.75">
      <c r="A303" s="292" t="s">
        <v>1796</v>
      </c>
      <c r="B303" s="31" t="s">
        <v>528</v>
      </c>
      <c r="C303" s="360"/>
      <c r="D303" s="338"/>
      <c r="E303" s="639"/>
      <c r="F303" s="640"/>
    </row>
    <row r="304" spans="1:6" s="9" customFormat="1" ht="12.75">
      <c r="A304" s="293"/>
      <c r="B304" s="6" t="s">
        <v>2120</v>
      </c>
      <c r="C304" s="361"/>
      <c r="D304" s="32"/>
      <c r="E304" s="641"/>
      <c r="F304" s="642"/>
    </row>
    <row r="305" spans="1:6" s="9" customFormat="1" ht="12.75">
      <c r="A305" s="293"/>
      <c r="B305" s="6" t="s">
        <v>529</v>
      </c>
      <c r="C305" s="361"/>
      <c r="D305" s="32"/>
      <c r="E305" s="641"/>
      <c r="F305" s="642"/>
    </row>
    <row r="306" spans="1:6" s="9" customFormat="1" ht="14.25">
      <c r="A306" s="294"/>
      <c r="B306" s="33" t="s">
        <v>1804</v>
      </c>
      <c r="C306" s="334" t="s">
        <v>1755</v>
      </c>
      <c r="D306" s="339">
        <v>105</v>
      </c>
      <c r="E306" s="643"/>
      <c r="F306" s="644">
        <f>E306*D306</f>
        <v>0</v>
      </c>
    </row>
    <row r="307" spans="1:6" s="9" customFormat="1" ht="12.75">
      <c r="A307" s="310" t="s">
        <v>1797</v>
      </c>
      <c r="B307" s="31" t="s">
        <v>105</v>
      </c>
      <c r="C307" s="360"/>
      <c r="D307" s="338"/>
      <c r="E307" s="639"/>
      <c r="F307" s="640"/>
    </row>
    <row r="308" spans="1:6" s="9" customFormat="1" ht="12.75">
      <c r="A308" s="293"/>
      <c r="B308" s="6" t="s">
        <v>530</v>
      </c>
      <c r="C308" s="361"/>
      <c r="D308" s="32"/>
      <c r="E308" s="641"/>
      <c r="F308" s="642"/>
    </row>
    <row r="309" spans="1:6" s="9" customFormat="1" ht="12.75">
      <c r="A309" s="293"/>
      <c r="B309" s="6" t="s">
        <v>531</v>
      </c>
      <c r="C309" s="361"/>
      <c r="D309" s="32"/>
      <c r="E309" s="641"/>
      <c r="F309" s="642"/>
    </row>
    <row r="310" spans="1:6" s="9" customFormat="1" ht="12.75">
      <c r="A310" s="293"/>
      <c r="B310" s="6" t="s">
        <v>375</v>
      </c>
      <c r="C310" s="361"/>
      <c r="D310" s="32"/>
      <c r="E310" s="641"/>
      <c r="F310" s="642"/>
    </row>
    <row r="311" spans="1:6" s="9" customFormat="1" ht="14.25">
      <c r="A311" s="294"/>
      <c r="B311" s="33" t="s">
        <v>1804</v>
      </c>
      <c r="C311" s="334" t="s">
        <v>1755</v>
      </c>
      <c r="D311" s="339">
        <v>380</v>
      </c>
      <c r="E311" s="643"/>
      <c r="F311" s="644">
        <f>E311*D311</f>
        <v>0</v>
      </c>
    </row>
    <row r="312" spans="1:6" s="9" customFormat="1" ht="12.75">
      <c r="A312" s="310" t="s">
        <v>1798</v>
      </c>
      <c r="B312" s="31" t="s">
        <v>2121</v>
      </c>
      <c r="C312" s="360"/>
      <c r="D312" s="338"/>
      <c r="E312" s="639"/>
      <c r="F312" s="640"/>
    </row>
    <row r="313" spans="1:6" s="9" customFormat="1" ht="12.75">
      <c r="A313" s="293"/>
      <c r="B313" s="6" t="s">
        <v>106</v>
      </c>
      <c r="C313" s="361"/>
      <c r="D313" s="32"/>
      <c r="E313" s="641"/>
      <c r="F313" s="642"/>
    </row>
    <row r="314" spans="1:6" s="9" customFormat="1" ht="14.25">
      <c r="A314" s="294"/>
      <c r="B314" s="33" t="s">
        <v>1804</v>
      </c>
      <c r="C314" s="334" t="s">
        <v>1755</v>
      </c>
      <c r="D314" s="339">
        <v>495</v>
      </c>
      <c r="E314" s="643"/>
      <c r="F314" s="644">
        <f>E314*D314</f>
        <v>0</v>
      </c>
    </row>
    <row r="315" spans="1:6" s="9" customFormat="1" ht="12.75">
      <c r="A315" s="291"/>
      <c r="B315" s="29" t="s">
        <v>1799</v>
      </c>
      <c r="C315" s="284"/>
      <c r="D315" s="340"/>
      <c r="E315" s="588"/>
      <c r="F315" s="589">
        <f>SUM(F232:F314)</f>
        <v>0</v>
      </c>
    </row>
    <row r="316" spans="1:6" s="9" customFormat="1" ht="12.75">
      <c r="A316" s="291" t="s">
        <v>1649</v>
      </c>
      <c r="B316" s="28" t="s">
        <v>580</v>
      </c>
      <c r="C316" s="363"/>
      <c r="D316" s="343"/>
      <c r="E316" s="652"/>
      <c r="F316" s="653"/>
    </row>
    <row r="317" spans="1:6" ht="12.75">
      <c r="A317" s="292" t="s">
        <v>1650</v>
      </c>
      <c r="B317" s="31" t="s">
        <v>107</v>
      </c>
      <c r="C317" s="360"/>
      <c r="D317" s="338"/>
      <c r="E317" s="639"/>
      <c r="F317" s="640"/>
    </row>
    <row r="318" spans="1:6" ht="12.75">
      <c r="A318" s="293"/>
      <c r="B318" s="6" t="s">
        <v>453</v>
      </c>
      <c r="C318" s="361"/>
      <c r="D318" s="32"/>
      <c r="E318" s="641"/>
      <c r="F318" s="642"/>
    </row>
    <row r="319" spans="1:6" ht="12.75">
      <c r="A319" s="293"/>
      <c r="B319" s="6" t="s">
        <v>1812</v>
      </c>
      <c r="C319" s="361"/>
      <c r="D319" s="32"/>
      <c r="E319" s="641"/>
      <c r="F319" s="642"/>
    </row>
    <row r="320" spans="1:6" ht="12.75">
      <c r="A320" s="293"/>
      <c r="B320" s="6" t="s">
        <v>454</v>
      </c>
      <c r="C320" s="361"/>
      <c r="D320" s="32"/>
      <c r="E320" s="641"/>
      <c r="F320" s="642"/>
    </row>
    <row r="321" spans="1:6" ht="12.75">
      <c r="A321" s="293"/>
      <c r="B321" s="6" t="s">
        <v>532</v>
      </c>
      <c r="C321" s="361"/>
      <c r="D321" s="32"/>
      <c r="E321" s="641"/>
      <c r="F321" s="642"/>
    </row>
    <row r="322" spans="1:6" ht="12.75">
      <c r="A322" s="293"/>
      <c r="B322" s="6" t="s">
        <v>334</v>
      </c>
      <c r="C322" s="361"/>
      <c r="D322" s="32"/>
      <c r="E322" s="641"/>
      <c r="F322" s="642"/>
    </row>
    <row r="323" spans="1:6" ht="12.75">
      <c r="A323" s="293"/>
      <c r="B323" s="6" t="s">
        <v>455</v>
      </c>
      <c r="C323" s="361"/>
      <c r="D323" s="32"/>
      <c r="E323" s="641"/>
      <c r="F323" s="642"/>
    </row>
    <row r="324" spans="1:6" ht="12.75">
      <c r="A324" s="293"/>
      <c r="B324" s="6" t="s">
        <v>1815</v>
      </c>
      <c r="C324" s="361"/>
      <c r="D324" s="32"/>
      <c r="E324" s="641"/>
      <c r="F324" s="642"/>
    </row>
    <row r="325" spans="1:6" ht="12.75">
      <c r="A325" s="293"/>
      <c r="B325" s="6" t="s">
        <v>456</v>
      </c>
      <c r="C325" s="361"/>
      <c r="D325" s="32"/>
      <c r="E325" s="641"/>
      <c r="F325" s="642"/>
    </row>
    <row r="326" spans="1:6" ht="12.75">
      <c r="A326" s="293"/>
      <c r="B326" s="6" t="s">
        <v>533</v>
      </c>
      <c r="C326" s="361"/>
      <c r="D326" s="32"/>
      <c r="E326" s="641"/>
      <c r="F326" s="642"/>
    </row>
    <row r="327" spans="1:6" ht="12.75">
      <c r="A327" s="293"/>
      <c r="B327" s="6" t="s">
        <v>376</v>
      </c>
      <c r="C327" s="361"/>
      <c r="D327" s="32"/>
      <c r="E327" s="641"/>
      <c r="F327" s="642"/>
    </row>
    <row r="328" spans="1:6" ht="12.75">
      <c r="A328" s="293"/>
      <c r="B328" s="6" t="s">
        <v>1814</v>
      </c>
      <c r="C328" s="361"/>
      <c r="D328" s="32"/>
      <c r="E328" s="641"/>
      <c r="F328" s="642"/>
    </row>
    <row r="329" spans="1:6" ht="12.75">
      <c r="A329" s="293"/>
      <c r="B329" s="6" t="s">
        <v>108</v>
      </c>
      <c r="C329" s="361"/>
      <c r="D329" s="32"/>
      <c r="E329" s="641"/>
      <c r="F329" s="642"/>
    </row>
    <row r="330" spans="1:6" ht="12.75">
      <c r="A330" s="293"/>
      <c r="B330" s="6" t="s">
        <v>109</v>
      </c>
      <c r="C330" s="361"/>
      <c r="D330" s="32"/>
      <c r="E330" s="641"/>
      <c r="F330" s="642"/>
    </row>
    <row r="331" spans="1:6" ht="12.75">
      <c r="A331" s="293"/>
      <c r="B331" s="6" t="s">
        <v>110</v>
      </c>
      <c r="C331" s="361"/>
      <c r="D331" s="32"/>
      <c r="E331" s="641"/>
      <c r="F331" s="642"/>
    </row>
    <row r="332" spans="1:6" ht="12.75">
      <c r="A332" s="293"/>
      <c r="B332" s="6" t="s">
        <v>111</v>
      </c>
      <c r="C332" s="361"/>
      <c r="D332" s="32"/>
      <c r="E332" s="641"/>
      <c r="F332" s="642"/>
    </row>
    <row r="333" spans="1:6" ht="12.75">
      <c r="A333" s="293"/>
      <c r="B333" s="6" t="s">
        <v>534</v>
      </c>
      <c r="C333" s="361"/>
      <c r="D333" s="32"/>
      <c r="E333" s="641"/>
      <c r="F333" s="642"/>
    </row>
    <row r="334" spans="1:6" ht="12.75">
      <c r="A334" s="293"/>
      <c r="B334" s="6" t="s">
        <v>335</v>
      </c>
      <c r="C334" s="361"/>
      <c r="D334" s="32"/>
      <c r="E334" s="641"/>
      <c r="F334" s="642"/>
    </row>
    <row r="335" spans="1:6" ht="12.75">
      <c r="A335" s="293"/>
      <c r="B335" s="6" t="s">
        <v>112</v>
      </c>
      <c r="C335" s="361"/>
      <c r="D335" s="32"/>
      <c r="E335" s="641"/>
      <c r="F335" s="642"/>
    </row>
    <row r="336" spans="1:6" ht="12.75">
      <c r="A336" s="293"/>
      <c r="B336" s="6" t="s">
        <v>377</v>
      </c>
      <c r="C336" s="361"/>
      <c r="D336" s="32"/>
      <c r="E336" s="641"/>
      <c r="F336" s="642"/>
    </row>
    <row r="337" spans="1:6" ht="12.75">
      <c r="A337" s="293"/>
      <c r="B337" s="6" t="s">
        <v>378</v>
      </c>
      <c r="C337" s="361"/>
      <c r="D337" s="32"/>
      <c r="E337" s="641"/>
      <c r="F337" s="642"/>
    </row>
    <row r="338" spans="1:6" ht="12.75">
      <c r="A338" s="293"/>
      <c r="B338" s="6" t="s">
        <v>1809</v>
      </c>
      <c r="C338" s="361"/>
      <c r="D338" s="32"/>
      <c r="E338" s="641"/>
      <c r="F338" s="642"/>
    </row>
    <row r="339" spans="1:6" ht="12.75">
      <c r="A339" s="293"/>
      <c r="B339" s="6" t="s">
        <v>457</v>
      </c>
      <c r="C339" s="361"/>
      <c r="D339" s="32"/>
      <c r="E339" s="641"/>
      <c r="F339" s="642"/>
    </row>
    <row r="340" spans="1:6" ht="12.75">
      <c r="A340" s="293"/>
      <c r="B340" s="6" t="s">
        <v>535</v>
      </c>
      <c r="C340" s="361"/>
      <c r="D340" s="32"/>
      <c r="E340" s="641"/>
      <c r="F340" s="642"/>
    </row>
    <row r="341" spans="1:6" ht="12.75">
      <c r="A341" s="293"/>
      <c r="B341" s="6" t="s">
        <v>1810</v>
      </c>
      <c r="C341" s="361"/>
      <c r="D341" s="32"/>
      <c r="E341" s="641"/>
      <c r="F341" s="642"/>
    </row>
    <row r="342" spans="1:6" ht="12.75">
      <c r="A342" s="293"/>
      <c r="B342" s="6" t="s">
        <v>426</v>
      </c>
      <c r="C342" s="361"/>
      <c r="D342" s="32"/>
      <c r="E342" s="641"/>
      <c r="F342" s="642"/>
    </row>
    <row r="343" spans="1:6" ht="12.75">
      <c r="A343" s="293"/>
      <c r="B343" s="6" t="s">
        <v>427</v>
      </c>
      <c r="C343" s="361"/>
      <c r="D343" s="32"/>
      <c r="E343" s="641"/>
      <c r="F343" s="642"/>
    </row>
    <row r="344" spans="1:6" ht="12.75">
      <c r="A344" s="293"/>
      <c r="B344" s="6" t="s">
        <v>113</v>
      </c>
      <c r="C344" s="361"/>
      <c r="D344" s="32"/>
      <c r="E344" s="641"/>
      <c r="F344" s="642"/>
    </row>
    <row r="345" spans="1:6" ht="12.75">
      <c r="A345" s="293"/>
      <c r="B345" s="6" t="s">
        <v>379</v>
      </c>
      <c r="C345" s="361"/>
      <c r="D345" s="32"/>
      <c r="E345" s="641"/>
      <c r="F345" s="642"/>
    </row>
    <row r="346" spans="1:6" ht="12.75">
      <c r="A346" s="293"/>
      <c r="B346" s="6" t="s">
        <v>536</v>
      </c>
      <c r="C346" s="361"/>
      <c r="D346" s="32"/>
      <c r="E346" s="641"/>
      <c r="F346" s="642"/>
    </row>
    <row r="347" spans="1:6" ht="12.75">
      <c r="A347" s="293"/>
      <c r="B347" s="6" t="s">
        <v>336</v>
      </c>
      <c r="C347" s="361"/>
      <c r="D347" s="32"/>
      <c r="E347" s="641"/>
      <c r="F347" s="642"/>
    </row>
    <row r="348" spans="1:6" s="2" customFormat="1" ht="12.75">
      <c r="A348" s="293"/>
      <c r="B348" s="6" t="s">
        <v>114</v>
      </c>
      <c r="C348" s="361"/>
      <c r="D348" s="32"/>
      <c r="E348" s="641"/>
      <c r="F348" s="642"/>
    </row>
    <row r="349" spans="1:6" ht="12.75">
      <c r="A349" s="293"/>
      <c r="B349" s="6" t="s">
        <v>115</v>
      </c>
      <c r="C349" s="361"/>
      <c r="D349" s="32"/>
      <c r="E349" s="641"/>
      <c r="F349" s="642"/>
    </row>
    <row r="350" spans="1:6" ht="12.75">
      <c r="A350" s="293"/>
      <c r="B350" s="6" t="s">
        <v>380</v>
      </c>
      <c r="C350" s="361"/>
      <c r="D350" s="32"/>
      <c r="E350" s="641"/>
      <c r="F350" s="642"/>
    </row>
    <row r="351" spans="1:6" s="2" customFormat="1" ht="12.75">
      <c r="A351" s="293"/>
      <c r="B351" s="6" t="s">
        <v>116</v>
      </c>
      <c r="C351" s="361"/>
      <c r="D351" s="32"/>
      <c r="E351" s="641"/>
      <c r="F351" s="642"/>
    </row>
    <row r="352" spans="1:6" ht="12.75">
      <c r="A352" s="293"/>
      <c r="B352" s="6" t="s">
        <v>537</v>
      </c>
      <c r="C352" s="361"/>
      <c r="D352" s="32"/>
      <c r="E352" s="641"/>
      <c r="F352" s="642"/>
    </row>
    <row r="353" spans="1:6" ht="12.75">
      <c r="A353" s="293"/>
      <c r="B353" s="6" t="s">
        <v>117</v>
      </c>
      <c r="C353" s="361"/>
      <c r="D353" s="32"/>
      <c r="E353" s="641"/>
      <c r="F353" s="642"/>
    </row>
    <row r="354" spans="1:6" ht="12.75">
      <c r="A354" s="293"/>
      <c r="B354" s="6" t="s">
        <v>538</v>
      </c>
      <c r="C354" s="361"/>
      <c r="D354" s="32"/>
      <c r="E354" s="641"/>
      <c r="F354" s="642"/>
    </row>
    <row r="355" spans="1:6" ht="12.75">
      <c r="A355" s="293"/>
      <c r="B355" s="6" t="s">
        <v>118</v>
      </c>
      <c r="C355" s="361"/>
      <c r="D355" s="32"/>
      <c r="E355" s="641"/>
      <c r="F355" s="642"/>
    </row>
    <row r="356" spans="1:6" ht="12.75">
      <c r="A356" s="294"/>
      <c r="B356" s="33" t="s">
        <v>119</v>
      </c>
      <c r="C356" s="334" t="s">
        <v>120</v>
      </c>
      <c r="D356" s="339">
        <v>5</v>
      </c>
      <c r="E356" s="643"/>
      <c r="F356" s="644">
        <f>E356*D356</f>
        <v>0</v>
      </c>
    </row>
    <row r="357" spans="1:6" ht="12.75">
      <c r="A357" s="292" t="s">
        <v>1651</v>
      </c>
      <c r="B357" s="31" t="s">
        <v>107</v>
      </c>
      <c r="C357" s="360"/>
      <c r="D357" s="338"/>
      <c r="E357" s="639"/>
      <c r="F357" s="640"/>
    </row>
    <row r="358" spans="1:6" ht="12.75">
      <c r="A358" s="293"/>
      <c r="B358" s="6" t="s">
        <v>453</v>
      </c>
      <c r="C358" s="361"/>
      <c r="D358" s="32"/>
      <c r="E358" s="641"/>
      <c r="F358" s="642"/>
    </row>
    <row r="359" spans="1:6" ht="12.75">
      <c r="A359" s="293"/>
      <c r="B359" s="6" t="s">
        <v>1812</v>
      </c>
      <c r="C359" s="361"/>
      <c r="D359" s="32"/>
      <c r="E359" s="641"/>
      <c r="F359" s="642"/>
    </row>
    <row r="360" spans="1:6" ht="12.75">
      <c r="A360" s="293"/>
      <c r="B360" s="6" t="s">
        <v>454</v>
      </c>
      <c r="C360" s="361"/>
      <c r="D360" s="32"/>
      <c r="E360" s="641"/>
      <c r="F360" s="642"/>
    </row>
    <row r="361" spans="1:6" ht="12.75">
      <c r="A361" s="293"/>
      <c r="B361" s="6" t="s">
        <v>532</v>
      </c>
      <c r="C361" s="361"/>
      <c r="D361" s="32"/>
      <c r="E361" s="641"/>
      <c r="F361" s="642"/>
    </row>
    <row r="362" spans="1:6" ht="12.75">
      <c r="A362" s="293"/>
      <c r="B362" s="6" t="s">
        <v>334</v>
      </c>
      <c r="C362" s="361"/>
      <c r="D362" s="32"/>
      <c r="E362" s="641"/>
      <c r="F362" s="642"/>
    </row>
    <row r="363" spans="1:6" ht="12.75">
      <c r="A363" s="293"/>
      <c r="B363" s="6" t="s">
        <v>455</v>
      </c>
      <c r="C363" s="361"/>
      <c r="D363" s="32"/>
      <c r="E363" s="641"/>
      <c r="F363" s="642"/>
    </row>
    <row r="364" spans="1:6" ht="12.75">
      <c r="A364" s="293"/>
      <c r="B364" s="6" t="s">
        <v>1813</v>
      </c>
      <c r="C364" s="361"/>
      <c r="D364" s="32"/>
      <c r="E364" s="641"/>
      <c r="F364" s="642"/>
    </row>
    <row r="365" spans="1:6" ht="12.75">
      <c r="A365" s="293"/>
      <c r="B365" s="6" t="s">
        <v>1811</v>
      </c>
      <c r="C365" s="361"/>
      <c r="D365" s="32"/>
      <c r="E365" s="641"/>
      <c r="F365" s="642"/>
    </row>
    <row r="366" spans="1:6" ht="12.75">
      <c r="A366" s="293"/>
      <c r="B366" s="6" t="s">
        <v>533</v>
      </c>
      <c r="C366" s="361"/>
      <c r="D366" s="32"/>
      <c r="E366" s="641"/>
      <c r="F366" s="642"/>
    </row>
    <row r="367" spans="1:6" ht="12.75">
      <c r="A367" s="293"/>
      <c r="B367" s="6" t="s">
        <v>376</v>
      </c>
      <c r="C367" s="361"/>
      <c r="D367" s="32"/>
      <c r="E367" s="641"/>
      <c r="F367" s="642"/>
    </row>
    <row r="368" spans="1:6" ht="12.75">
      <c r="A368" s="293"/>
      <c r="B368" s="6" t="s">
        <v>1814</v>
      </c>
      <c r="C368" s="361"/>
      <c r="D368" s="32"/>
      <c r="E368" s="641"/>
      <c r="F368" s="642"/>
    </row>
    <row r="369" spans="1:6" ht="12.75">
      <c r="A369" s="293"/>
      <c r="B369" s="6" t="s">
        <v>108</v>
      </c>
      <c r="C369" s="361"/>
      <c r="D369" s="32"/>
      <c r="E369" s="641"/>
      <c r="F369" s="642"/>
    </row>
    <row r="370" spans="1:6" ht="12.75">
      <c r="A370" s="293"/>
      <c r="B370" s="6" t="s">
        <v>109</v>
      </c>
      <c r="C370" s="361"/>
      <c r="D370" s="32"/>
      <c r="E370" s="641"/>
      <c r="F370" s="642"/>
    </row>
    <row r="371" spans="1:6" ht="12.75">
      <c r="A371" s="293"/>
      <c r="B371" s="6" t="s">
        <v>110</v>
      </c>
      <c r="C371" s="361"/>
      <c r="D371" s="32"/>
      <c r="E371" s="641"/>
      <c r="F371" s="642"/>
    </row>
    <row r="372" spans="1:6" ht="12.75">
      <c r="A372" s="293"/>
      <c r="B372" s="6" t="s">
        <v>111</v>
      </c>
      <c r="C372" s="361"/>
      <c r="D372" s="32"/>
      <c r="E372" s="641"/>
      <c r="F372" s="642"/>
    </row>
    <row r="373" spans="1:6" ht="12.75">
      <c r="A373" s="293"/>
      <c r="B373" s="6" t="s">
        <v>534</v>
      </c>
      <c r="C373" s="361"/>
      <c r="D373" s="32"/>
      <c r="E373" s="641"/>
      <c r="F373" s="642"/>
    </row>
    <row r="374" spans="1:6" ht="12.75">
      <c r="A374" s="293"/>
      <c r="B374" s="6" t="s">
        <v>335</v>
      </c>
      <c r="C374" s="361"/>
      <c r="D374" s="32"/>
      <c r="E374" s="641"/>
      <c r="F374" s="642"/>
    </row>
    <row r="375" spans="1:6" ht="12.75">
      <c r="A375" s="293"/>
      <c r="B375" s="6" t="s">
        <v>381</v>
      </c>
      <c r="C375" s="361"/>
      <c r="D375" s="32"/>
      <c r="E375" s="641"/>
      <c r="F375" s="642"/>
    </row>
    <row r="376" spans="1:6" ht="12.75">
      <c r="A376" s="293"/>
      <c r="B376" s="6" t="s">
        <v>382</v>
      </c>
      <c r="C376" s="361"/>
      <c r="D376" s="32"/>
      <c r="E376" s="641"/>
      <c r="F376" s="642"/>
    </row>
    <row r="377" spans="1:6" ht="12.75">
      <c r="A377" s="293"/>
      <c r="B377" s="6" t="s">
        <v>378</v>
      </c>
      <c r="C377" s="361"/>
      <c r="D377" s="32"/>
      <c r="E377" s="641"/>
      <c r="F377" s="642"/>
    </row>
    <row r="378" spans="1:6" ht="12.75">
      <c r="A378" s="293"/>
      <c r="B378" s="6" t="s">
        <v>1809</v>
      </c>
      <c r="C378" s="361"/>
      <c r="D378" s="32"/>
      <c r="E378" s="641"/>
      <c r="F378" s="642"/>
    </row>
    <row r="379" spans="1:6" ht="12.75">
      <c r="A379" s="293"/>
      <c r="B379" s="6" t="s">
        <v>457</v>
      </c>
      <c r="C379" s="361"/>
      <c r="D379" s="32"/>
      <c r="E379" s="641"/>
      <c r="F379" s="642"/>
    </row>
    <row r="380" spans="1:6" ht="12.75">
      <c r="A380" s="293"/>
      <c r="B380" s="6" t="s">
        <v>535</v>
      </c>
      <c r="C380" s="361"/>
      <c r="D380" s="32"/>
      <c r="E380" s="641"/>
      <c r="F380" s="642"/>
    </row>
    <row r="381" spans="1:6" ht="12.75">
      <c r="A381" s="293"/>
      <c r="B381" s="6" t="s">
        <v>1810</v>
      </c>
      <c r="C381" s="361"/>
      <c r="D381" s="32"/>
      <c r="E381" s="641"/>
      <c r="F381" s="642"/>
    </row>
    <row r="382" spans="1:6" ht="12.75">
      <c r="A382" s="293"/>
      <c r="B382" s="6" t="s">
        <v>539</v>
      </c>
      <c r="C382" s="361"/>
      <c r="D382" s="32"/>
      <c r="E382" s="641"/>
      <c r="F382" s="642"/>
    </row>
    <row r="383" spans="1:6" ht="12.75">
      <c r="A383" s="293"/>
      <c r="B383" s="6" t="s">
        <v>122</v>
      </c>
      <c r="C383" s="361"/>
      <c r="D383" s="32"/>
      <c r="E383" s="641"/>
      <c r="F383" s="642"/>
    </row>
    <row r="384" spans="1:6" ht="12.75">
      <c r="A384" s="293"/>
      <c r="B384" s="6" t="s">
        <v>540</v>
      </c>
      <c r="C384" s="361"/>
      <c r="D384" s="32"/>
      <c r="E384" s="641"/>
      <c r="F384" s="642"/>
    </row>
    <row r="385" spans="1:6" ht="12.75">
      <c r="A385" s="293"/>
      <c r="B385" s="6" t="s">
        <v>541</v>
      </c>
      <c r="C385" s="361"/>
      <c r="D385" s="32"/>
      <c r="E385" s="641"/>
      <c r="F385" s="642"/>
    </row>
    <row r="386" spans="1:6" ht="12.75">
      <c r="A386" s="293"/>
      <c r="B386" s="6" t="s">
        <v>426</v>
      </c>
      <c r="C386" s="361"/>
      <c r="D386" s="32"/>
      <c r="E386" s="641"/>
      <c r="F386" s="642"/>
    </row>
    <row r="387" spans="1:6" ht="12.75">
      <c r="A387" s="293"/>
      <c r="B387" s="6" t="s">
        <v>428</v>
      </c>
      <c r="C387" s="361"/>
      <c r="D387" s="32"/>
      <c r="E387" s="641"/>
      <c r="F387" s="642"/>
    </row>
    <row r="388" spans="1:6" ht="12.75">
      <c r="A388" s="293"/>
      <c r="B388" s="6" t="s">
        <v>536</v>
      </c>
      <c r="C388" s="361"/>
      <c r="D388" s="32"/>
      <c r="E388" s="641"/>
      <c r="F388" s="642"/>
    </row>
    <row r="389" spans="1:6" ht="12.75">
      <c r="A389" s="293"/>
      <c r="B389" s="6" t="s">
        <v>336</v>
      </c>
      <c r="C389" s="361"/>
      <c r="D389" s="32"/>
      <c r="E389" s="641"/>
      <c r="F389" s="642"/>
    </row>
    <row r="390" spans="1:6" ht="12.75">
      <c r="A390" s="293"/>
      <c r="B390" s="6" t="s">
        <v>114</v>
      </c>
      <c r="C390" s="361"/>
      <c r="D390" s="32"/>
      <c r="E390" s="641"/>
      <c r="F390" s="642"/>
    </row>
    <row r="391" spans="1:6" ht="12.75">
      <c r="A391" s="293"/>
      <c r="B391" s="6" t="s">
        <v>115</v>
      </c>
      <c r="C391" s="361"/>
      <c r="D391" s="32"/>
      <c r="E391" s="641"/>
      <c r="F391" s="642"/>
    </row>
    <row r="392" spans="1:7" ht="12.75">
      <c r="A392" s="293"/>
      <c r="B392" s="6" t="s">
        <v>380</v>
      </c>
      <c r="C392" s="361"/>
      <c r="D392" s="32"/>
      <c r="E392" s="641"/>
      <c r="F392" s="642"/>
      <c r="G392" s="12"/>
    </row>
    <row r="393" spans="1:7" ht="12.75">
      <c r="A393" s="293"/>
      <c r="B393" s="6" t="s">
        <v>116</v>
      </c>
      <c r="C393" s="361"/>
      <c r="D393" s="32"/>
      <c r="E393" s="641"/>
      <c r="F393" s="642"/>
      <c r="G393" s="12"/>
    </row>
    <row r="394" spans="1:7" ht="12.75">
      <c r="A394" s="293"/>
      <c r="B394" s="6" t="s">
        <v>537</v>
      </c>
      <c r="C394" s="361"/>
      <c r="D394" s="32"/>
      <c r="E394" s="641"/>
      <c r="F394" s="642"/>
      <c r="G394" s="12"/>
    </row>
    <row r="395" spans="1:7" ht="12.75">
      <c r="A395" s="293"/>
      <c r="B395" s="6" t="s">
        <v>117</v>
      </c>
      <c r="C395" s="361"/>
      <c r="D395" s="32"/>
      <c r="E395" s="641"/>
      <c r="F395" s="642"/>
      <c r="G395" s="12"/>
    </row>
    <row r="396" spans="1:7" ht="12.75">
      <c r="A396" s="293"/>
      <c r="B396" s="6" t="s">
        <v>538</v>
      </c>
      <c r="C396" s="361"/>
      <c r="D396" s="32"/>
      <c r="E396" s="641"/>
      <c r="F396" s="642"/>
      <c r="G396" s="12"/>
    </row>
    <row r="397" spans="1:7" ht="12.75">
      <c r="A397" s="293"/>
      <c r="B397" s="6" t="s">
        <v>118</v>
      </c>
      <c r="C397" s="361"/>
      <c r="D397" s="32"/>
      <c r="E397" s="641"/>
      <c r="F397" s="642"/>
      <c r="G397" s="12"/>
    </row>
    <row r="398" spans="1:7" ht="12.75">
      <c r="A398" s="293"/>
      <c r="B398" s="6" t="s">
        <v>123</v>
      </c>
      <c r="C398" s="361" t="s">
        <v>120</v>
      </c>
      <c r="D398" s="32">
        <v>3</v>
      </c>
      <c r="E398" s="643"/>
      <c r="F398" s="642">
        <f>E398*D398</f>
        <v>0</v>
      </c>
      <c r="G398" s="12"/>
    </row>
    <row r="399" spans="1:7" ht="12.75">
      <c r="A399" s="294"/>
      <c r="B399" s="33" t="s">
        <v>124</v>
      </c>
      <c r="C399" s="334" t="s">
        <v>120</v>
      </c>
      <c r="D399" s="339">
        <v>3</v>
      </c>
      <c r="E399" s="643"/>
      <c r="F399" s="644">
        <f>E399*D399</f>
        <v>0</v>
      </c>
      <c r="G399" s="12"/>
    </row>
    <row r="400" spans="1:7" ht="12.75">
      <c r="A400" s="292" t="s">
        <v>1652</v>
      </c>
      <c r="B400" s="31" t="s">
        <v>125</v>
      </c>
      <c r="C400" s="364"/>
      <c r="D400" s="344"/>
      <c r="E400" s="654"/>
      <c r="F400" s="655"/>
      <c r="G400" s="12"/>
    </row>
    <row r="401" spans="1:7" ht="12.75">
      <c r="A401" s="298"/>
      <c r="B401" s="6" t="s">
        <v>453</v>
      </c>
      <c r="C401" s="365"/>
      <c r="D401" s="345"/>
      <c r="E401" s="656"/>
      <c r="F401" s="657"/>
      <c r="G401" s="12"/>
    </row>
    <row r="402" spans="1:7" ht="12.75">
      <c r="A402" s="298"/>
      <c r="B402" s="6" t="s">
        <v>1812</v>
      </c>
      <c r="C402" s="365"/>
      <c r="D402" s="345"/>
      <c r="E402" s="656"/>
      <c r="F402" s="657"/>
      <c r="G402" s="12"/>
    </row>
    <row r="403" spans="1:7" ht="12.75">
      <c r="A403" s="298"/>
      <c r="B403" s="6" t="s">
        <v>454</v>
      </c>
      <c r="C403" s="365"/>
      <c r="D403" s="345"/>
      <c r="E403" s="656"/>
      <c r="F403" s="657"/>
      <c r="G403" s="12"/>
    </row>
    <row r="404" spans="1:7" ht="12.75">
      <c r="A404" s="298"/>
      <c r="B404" s="6" t="s">
        <v>532</v>
      </c>
      <c r="C404" s="365"/>
      <c r="D404" s="345"/>
      <c r="E404" s="656"/>
      <c r="F404" s="657"/>
      <c r="G404" s="12"/>
    </row>
    <row r="405" spans="1:7" ht="12.75">
      <c r="A405" s="298"/>
      <c r="B405" s="6" t="s">
        <v>334</v>
      </c>
      <c r="C405" s="365"/>
      <c r="D405" s="345"/>
      <c r="E405" s="656"/>
      <c r="F405" s="657"/>
      <c r="G405" s="12"/>
    </row>
    <row r="406" spans="1:7" ht="12.75">
      <c r="A406" s="298"/>
      <c r="B406" s="6" t="s">
        <v>458</v>
      </c>
      <c r="C406" s="365"/>
      <c r="D406" s="345"/>
      <c r="E406" s="656"/>
      <c r="F406" s="657"/>
      <c r="G406" s="12"/>
    </row>
    <row r="407" spans="1:7" ht="12.75">
      <c r="A407" s="298"/>
      <c r="B407" s="6" t="s">
        <v>121</v>
      </c>
      <c r="C407" s="365"/>
      <c r="D407" s="345"/>
      <c r="E407" s="656"/>
      <c r="F407" s="657"/>
      <c r="G407" s="12"/>
    </row>
    <row r="408" spans="1:7" ht="12.75">
      <c r="A408" s="298"/>
      <c r="B408" s="6" t="s">
        <v>1811</v>
      </c>
      <c r="C408" s="365"/>
      <c r="D408" s="345"/>
      <c r="E408" s="656"/>
      <c r="F408" s="657"/>
      <c r="G408" s="12"/>
    </row>
    <row r="409" spans="1:7" ht="12.75">
      <c r="A409" s="298"/>
      <c r="B409" s="6" t="s">
        <v>533</v>
      </c>
      <c r="C409" s="365"/>
      <c r="D409" s="345"/>
      <c r="E409" s="656"/>
      <c r="F409" s="657"/>
      <c r="G409" s="12"/>
    </row>
    <row r="410" spans="1:7" ht="12.75">
      <c r="A410" s="298"/>
      <c r="B410" s="6" t="s">
        <v>376</v>
      </c>
      <c r="C410" s="365"/>
      <c r="D410" s="345"/>
      <c r="E410" s="656"/>
      <c r="F410" s="657"/>
      <c r="G410" s="12"/>
    </row>
    <row r="411" spans="1:7" ht="12.75">
      <c r="A411" s="298"/>
      <c r="B411" s="6" t="s">
        <v>1814</v>
      </c>
      <c r="C411" s="365"/>
      <c r="D411" s="345"/>
      <c r="E411" s="656"/>
      <c r="F411" s="657"/>
      <c r="G411" s="12"/>
    </row>
    <row r="412" spans="1:7" ht="12.75">
      <c r="A412" s="298"/>
      <c r="B412" s="6" t="s">
        <v>108</v>
      </c>
      <c r="C412" s="365"/>
      <c r="D412" s="345"/>
      <c r="E412" s="656"/>
      <c r="F412" s="657"/>
      <c r="G412" s="12"/>
    </row>
    <row r="413" spans="1:7" ht="12.75">
      <c r="A413" s="298"/>
      <c r="B413" s="6" t="s">
        <v>109</v>
      </c>
      <c r="C413" s="365"/>
      <c r="D413" s="345"/>
      <c r="E413" s="656"/>
      <c r="F413" s="657"/>
      <c r="G413" s="12"/>
    </row>
    <row r="414" spans="1:7" ht="12.75">
      <c r="A414" s="298"/>
      <c r="B414" s="6" t="s">
        <v>110</v>
      </c>
      <c r="C414" s="365"/>
      <c r="D414" s="345"/>
      <c r="E414" s="656"/>
      <c r="F414" s="657"/>
      <c r="G414" s="12"/>
    </row>
    <row r="415" spans="1:7" ht="12.75">
      <c r="A415" s="298"/>
      <c r="B415" s="6" t="s">
        <v>126</v>
      </c>
      <c r="C415" s="365"/>
      <c r="D415" s="345"/>
      <c r="E415" s="656"/>
      <c r="F415" s="657"/>
      <c r="G415" s="12"/>
    </row>
    <row r="416" spans="1:7" ht="12.75">
      <c r="A416" s="298"/>
      <c r="B416" s="6" t="s">
        <v>534</v>
      </c>
      <c r="C416" s="365"/>
      <c r="D416" s="345"/>
      <c r="E416" s="656"/>
      <c r="F416" s="657"/>
      <c r="G416" s="12"/>
    </row>
    <row r="417" spans="1:7" ht="12.75">
      <c r="A417" s="298"/>
      <c r="B417" s="6" t="s">
        <v>337</v>
      </c>
      <c r="C417" s="365"/>
      <c r="D417" s="345"/>
      <c r="E417" s="656"/>
      <c r="F417" s="657"/>
      <c r="G417" s="12"/>
    </row>
    <row r="418" spans="1:7" ht="12.75">
      <c r="A418" s="298"/>
      <c r="B418" s="6" t="s">
        <v>383</v>
      </c>
      <c r="C418" s="365"/>
      <c r="D418" s="345"/>
      <c r="E418" s="656"/>
      <c r="F418" s="657"/>
      <c r="G418" s="12"/>
    </row>
    <row r="419" spans="1:7" ht="12.75">
      <c r="A419" s="298"/>
      <c r="B419" s="6" t="s">
        <v>382</v>
      </c>
      <c r="C419" s="365"/>
      <c r="D419" s="345"/>
      <c r="E419" s="656"/>
      <c r="F419" s="657"/>
      <c r="G419" s="12"/>
    </row>
    <row r="420" spans="1:7" ht="12.75">
      <c r="A420" s="298"/>
      <c r="B420" s="6" t="s">
        <v>378</v>
      </c>
      <c r="C420" s="365"/>
      <c r="D420" s="345"/>
      <c r="E420" s="656"/>
      <c r="F420" s="657"/>
      <c r="G420" s="12"/>
    </row>
    <row r="421" spans="1:7" ht="12.75">
      <c r="A421" s="298"/>
      <c r="B421" s="6" t="s">
        <v>1809</v>
      </c>
      <c r="C421" s="365"/>
      <c r="D421" s="345"/>
      <c r="E421" s="656"/>
      <c r="F421" s="657"/>
      <c r="G421" s="12"/>
    </row>
    <row r="422" spans="1:7" ht="12.75">
      <c r="A422" s="298"/>
      <c r="B422" s="6" t="s">
        <v>459</v>
      </c>
      <c r="C422" s="365"/>
      <c r="D422" s="345"/>
      <c r="E422" s="656"/>
      <c r="F422" s="657"/>
      <c r="G422" s="12"/>
    </row>
    <row r="423" spans="1:7" ht="12.75">
      <c r="A423" s="298"/>
      <c r="B423" s="6" t="s">
        <v>535</v>
      </c>
      <c r="C423" s="365"/>
      <c r="D423" s="345"/>
      <c r="E423" s="656"/>
      <c r="F423" s="657"/>
      <c r="G423" s="12"/>
    </row>
    <row r="424" spans="1:7" ht="12.75">
      <c r="A424" s="298"/>
      <c r="B424" s="6" t="s">
        <v>1810</v>
      </c>
      <c r="C424" s="365"/>
      <c r="D424" s="345"/>
      <c r="E424" s="656"/>
      <c r="F424" s="657"/>
      <c r="G424" s="12"/>
    </row>
    <row r="425" spans="1:7" ht="12.75">
      <c r="A425" s="298"/>
      <c r="B425" s="6" t="s">
        <v>127</v>
      </c>
      <c r="C425" s="365"/>
      <c r="D425" s="345"/>
      <c r="E425" s="656"/>
      <c r="F425" s="657"/>
      <c r="G425" s="12"/>
    </row>
    <row r="426" spans="1:7" ht="9.75" customHeight="1">
      <c r="A426" s="298"/>
      <c r="B426" s="6" t="s">
        <v>128</v>
      </c>
      <c r="C426" s="365"/>
      <c r="D426" s="345"/>
      <c r="E426" s="656"/>
      <c r="F426" s="657"/>
      <c r="G426" s="12"/>
    </row>
    <row r="427" spans="1:7" ht="12.75">
      <c r="A427" s="298"/>
      <c r="B427" s="6" t="s">
        <v>426</v>
      </c>
      <c r="C427" s="365"/>
      <c r="D427" s="345"/>
      <c r="E427" s="656"/>
      <c r="F427" s="657"/>
      <c r="G427" s="12"/>
    </row>
    <row r="428" spans="1:7" ht="12.75">
      <c r="A428" s="298"/>
      <c r="B428" s="6" t="s">
        <v>428</v>
      </c>
      <c r="C428" s="365"/>
      <c r="D428" s="345"/>
      <c r="E428" s="656"/>
      <c r="F428" s="657"/>
      <c r="G428" s="12"/>
    </row>
    <row r="429" spans="1:7" ht="12.75">
      <c r="A429" s="298"/>
      <c r="B429" s="6" t="s">
        <v>536</v>
      </c>
      <c r="C429" s="365"/>
      <c r="D429" s="345"/>
      <c r="E429" s="656"/>
      <c r="F429" s="657"/>
      <c r="G429" s="12"/>
    </row>
    <row r="430" spans="1:7" ht="12.75">
      <c r="A430" s="298"/>
      <c r="B430" s="6" t="s">
        <v>336</v>
      </c>
      <c r="C430" s="365"/>
      <c r="D430" s="345"/>
      <c r="E430" s="656"/>
      <c r="F430" s="657"/>
      <c r="G430" s="12"/>
    </row>
    <row r="431" spans="1:7" ht="12.75">
      <c r="A431" s="298"/>
      <c r="B431" s="6" t="s">
        <v>114</v>
      </c>
      <c r="C431" s="365"/>
      <c r="D431" s="345"/>
      <c r="E431" s="656"/>
      <c r="F431" s="657"/>
      <c r="G431" s="12"/>
    </row>
    <row r="432" spans="1:7" ht="12.75">
      <c r="A432" s="298"/>
      <c r="B432" s="6" t="s">
        <v>115</v>
      </c>
      <c r="C432" s="365"/>
      <c r="D432" s="345"/>
      <c r="E432" s="656"/>
      <c r="F432" s="657"/>
      <c r="G432" s="12"/>
    </row>
    <row r="433" spans="1:7" ht="12.75">
      <c r="A433" s="298"/>
      <c r="B433" s="6" t="s">
        <v>380</v>
      </c>
      <c r="C433" s="365"/>
      <c r="D433" s="345"/>
      <c r="E433" s="656"/>
      <c r="F433" s="657"/>
      <c r="G433" s="12"/>
    </row>
    <row r="434" spans="1:7" ht="12.75">
      <c r="A434" s="298"/>
      <c r="B434" s="6" t="s">
        <v>116</v>
      </c>
      <c r="C434" s="365"/>
      <c r="D434" s="345"/>
      <c r="E434" s="656"/>
      <c r="F434" s="657"/>
      <c r="G434" s="12"/>
    </row>
    <row r="435" spans="1:7" ht="12.75">
      <c r="A435" s="298"/>
      <c r="B435" s="6" t="s">
        <v>537</v>
      </c>
      <c r="C435" s="365"/>
      <c r="D435" s="345"/>
      <c r="E435" s="656"/>
      <c r="F435" s="657"/>
      <c r="G435" s="12"/>
    </row>
    <row r="436" spans="1:6" ht="12.75">
      <c r="A436" s="298"/>
      <c r="B436" s="6" t="s">
        <v>117</v>
      </c>
      <c r="C436" s="365"/>
      <c r="D436" s="345"/>
      <c r="E436" s="656"/>
      <c r="F436" s="657"/>
    </row>
    <row r="437" spans="1:6" ht="12.75">
      <c r="A437" s="298"/>
      <c r="B437" s="6" t="s">
        <v>538</v>
      </c>
      <c r="C437" s="365"/>
      <c r="D437" s="345"/>
      <c r="E437" s="656"/>
      <c r="F437" s="657"/>
    </row>
    <row r="438" spans="1:6" ht="12.75">
      <c r="A438" s="294"/>
      <c r="B438" s="33" t="s">
        <v>129</v>
      </c>
      <c r="C438" s="334" t="s">
        <v>120</v>
      </c>
      <c r="D438" s="339">
        <v>1</v>
      </c>
      <c r="E438" s="643"/>
      <c r="F438" s="644">
        <f>E438*D438</f>
        <v>0</v>
      </c>
    </row>
    <row r="439" spans="1:6" ht="12.75">
      <c r="A439" s="292" t="s">
        <v>1653</v>
      </c>
      <c r="B439" s="31" t="s">
        <v>130</v>
      </c>
      <c r="C439" s="364"/>
      <c r="D439" s="344"/>
      <c r="E439" s="654"/>
      <c r="F439" s="655"/>
    </row>
    <row r="440" spans="1:6" ht="12.75">
      <c r="A440" s="298"/>
      <c r="B440" s="6" t="s">
        <v>131</v>
      </c>
      <c r="C440" s="365"/>
      <c r="D440" s="345"/>
      <c r="E440" s="656"/>
      <c r="F440" s="657"/>
    </row>
    <row r="441" spans="1:6" ht="12.75">
      <c r="A441" s="298"/>
      <c r="B441" s="6" t="s">
        <v>453</v>
      </c>
      <c r="C441" s="365"/>
      <c r="D441" s="345"/>
      <c r="E441" s="656"/>
      <c r="F441" s="657"/>
    </row>
    <row r="442" spans="1:6" ht="12.75">
      <c r="A442" s="298"/>
      <c r="B442" s="6" t="s">
        <v>1812</v>
      </c>
      <c r="C442" s="365"/>
      <c r="D442" s="345"/>
      <c r="E442" s="656"/>
      <c r="F442" s="657"/>
    </row>
    <row r="443" spans="1:6" ht="12.75">
      <c r="A443" s="298"/>
      <c r="B443" s="6" t="s">
        <v>454</v>
      </c>
      <c r="C443" s="365"/>
      <c r="D443" s="345"/>
      <c r="E443" s="656"/>
      <c r="F443" s="657"/>
    </row>
    <row r="444" spans="1:6" ht="12.75">
      <c r="A444" s="298"/>
      <c r="B444" s="6" t="s">
        <v>532</v>
      </c>
      <c r="C444" s="365"/>
      <c r="D444" s="345"/>
      <c r="E444" s="656"/>
      <c r="F444" s="657"/>
    </row>
    <row r="445" spans="1:6" ht="12.75">
      <c r="A445" s="298"/>
      <c r="B445" s="6" t="s">
        <v>334</v>
      </c>
      <c r="C445" s="365"/>
      <c r="D445" s="345"/>
      <c r="E445" s="656"/>
      <c r="F445" s="657"/>
    </row>
    <row r="446" spans="1:6" ht="12.75">
      <c r="A446" s="298"/>
      <c r="B446" s="6" t="s">
        <v>458</v>
      </c>
      <c r="C446" s="365"/>
      <c r="D446" s="345"/>
      <c r="E446" s="656"/>
      <c r="F446" s="657"/>
    </row>
    <row r="447" spans="1:6" ht="12.75">
      <c r="A447" s="298"/>
      <c r="B447" s="6" t="s">
        <v>1813</v>
      </c>
      <c r="C447" s="365"/>
      <c r="D447" s="345"/>
      <c r="E447" s="656"/>
      <c r="F447" s="657"/>
    </row>
    <row r="448" spans="1:6" ht="12.75">
      <c r="A448" s="298"/>
      <c r="B448" s="6" t="s">
        <v>1811</v>
      </c>
      <c r="C448" s="365"/>
      <c r="D448" s="345"/>
      <c r="E448" s="656"/>
      <c r="F448" s="657"/>
    </row>
    <row r="449" spans="1:6" ht="12.75">
      <c r="A449" s="298"/>
      <c r="B449" s="6" t="s">
        <v>533</v>
      </c>
      <c r="C449" s="365"/>
      <c r="D449" s="345"/>
      <c r="E449" s="656"/>
      <c r="F449" s="657"/>
    </row>
    <row r="450" spans="1:6" ht="12.75">
      <c r="A450" s="298"/>
      <c r="B450" s="6" t="s">
        <v>376</v>
      </c>
      <c r="C450" s="365"/>
      <c r="D450" s="345"/>
      <c r="E450" s="656"/>
      <c r="F450" s="657"/>
    </row>
    <row r="451" spans="1:6" ht="12.75">
      <c r="A451" s="298"/>
      <c r="B451" s="6" t="s">
        <v>1814</v>
      </c>
      <c r="C451" s="365"/>
      <c r="D451" s="345"/>
      <c r="E451" s="656"/>
      <c r="F451" s="657"/>
    </row>
    <row r="452" spans="1:6" ht="12.75">
      <c r="A452" s="298"/>
      <c r="B452" s="6" t="s">
        <v>108</v>
      </c>
      <c r="C452" s="365"/>
      <c r="D452" s="345"/>
      <c r="E452" s="656"/>
      <c r="F452" s="657"/>
    </row>
    <row r="453" spans="1:6" ht="12.75">
      <c r="A453" s="298"/>
      <c r="B453" s="6" t="s">
        <v>109</v>
      </c>
      <c r="C453" s="365"/>
      <c r="D453" s="345"/>
      <c r="E453" s="656"/>
      <c r="F453" s="657"/>
    </row>
    <row r="454" spans="1:6" ht="12.75">
      <c r="A454" s="298"/>
      <c r="B454" s="6" t="s">
        <v>110</v>
      </c>
      <c r="C454" s="365"/>
      <c r="D454" s="345"/>
      <c r="E454" s="656"/>
      <c r="F454" s="657"/>
    </row>
    <row r="455" spans="1:6" ht="12.75">
      <c r="A455" s="298"/>
      <c r="B455" s="6" t="s">
        <v>126</v>
      </c>
      <c r="C455" s="365"/>
      <c r="D455" s="345"/>
      <c r="E455" s="656"/>
      <c r="F455" s="657"/>
    </row>
    <row r="456" spans="1:6" ht="12.75">
      <c r="A456" s="298"/>
      <c r="B456" s="6" t="s">
        <v>534</v>
      </c>
      <c r="C456" s="365"/>
      <c r="D456" s="345"/>
      <c r="E456" s="656"/>
      <c r="F456" s="657"/>
    </row>
    <row r="457" spans="1:6" ht="12.75">
      <c r="A457" s="298"/>
      <c r="B457" s="6" t="s">
        <v>337</v>
      </c>
      <c r="C457" s="365"/>
      <c r="D457" s="345"/>
      <c r="E457" s="656"/>
      <c r="F457" s="657"/>
    </row>
    <row r="458" spans="1:6" ht="12.75">
      <c r="A458" s="298"/>
      <c r="B458" s="6" t="s">
        <v>383</v>
      </c>
      <c r="C458" s="365"/>
      <c r="D458" s="345"/>
      <c r="E458" s="656"/>
      <c r="F458" s="657"/>
    </row>
    <row r="459" spans="1:6" ht="12.75">
      <c r="A459" s="298"/>
      <c r="B459" s="6" t="s">
        <v>382</v>
      </c>
      <c r="C459" s="365"/>
      <c r="D459" s="345"/>
      <c r="E459" s="656"/>
      <c r="F459" s="657"/>
    </row>
    <row r="460" spans="1:6" ht="12.75">
      <c r="A460" s="298"/>
      <c r="B460" s="6" t="s">
        <v>378</v>
      </c>
      <c r="C460" s="365"/>
      <c r="D460" s="345"/>
      <c r="E460" s="656"/>
      <c r="F460" s="657"/>
    </row>
    <row r="461" spans="1:6" ht="12.75">
      <c r="A461" s="298"/>
      <c r="B461" s="6" t="s">
        <v>1809</v>
      </c>
      <c r="C461" s="365"/>
      <c r="D461" s="345"/>
      <c r="E461" s="656"/>
      <c r="F461" s="657"/>
    </row>
    <row r="462" spans="1:6" ht="12.75">
      <c r="A462" s="298"/>
      <c r="B462" s="6" t="s">
        <v>459</v>
      </c>
      <c r="C462" s="365"/>
      <c r="D462" s="345"/>
      <c r="E462" s="656"/>
      <c r="F462" s="657"/>
    </row>
    <row r="463" spans="1:6" ht="12.75">
      <c r="A463" s="298"/>
      <c r="B463" s="6" t="s">
        <v>535</v>
      </c>
      <c r="C463" s="365"/>
      <c r="D463" s="345"/>
      <c r="E463" s="656"/>
      <c r="F463" s="657"/>
    </row>
    <row r="464" spans="1:6" ht="12.75">
      <c r="A464" s="298"/>
      <c r="B464" s="6" t="s">
        <v>1810</v>
      </c>
      <c r="C464" s="365"/>
      <c r="D464" s="345"/>
      <c r="E464" s="656"/>
      <c r="F464" s="657"/>
    </row>
    <row r="465" spans="1:6" ht="12.75">
      <c r="A465" s="298"/>
      <c r="B465" s="6" t="s">
        <v>1817</v>
      </c>
      <c r="C465" s="365"/>
      <c r="D465" s="345"/>
      <c r="E465" s="656"/>
      <c r="F465" s="657"/>
    </row>
    <row r="466" spans="1:6" ht="12.75">
      <c r="A466" s="298"/>
      <c r="B466" s="6" t="s">
        <v>1816</v>
      </c>
      <c r="C466" s="365"/>
      <c r="D466" s="345"/>
      <c r="E466" s="656"/>
      <c r="F466" s="657"/>
    </row>
    <row r="467" spans="1:6" ht="12.75">
      <c r="A467" s="298"/>
      <c r="B467" s="6" t="s">
        <v>426</v>
      </c>
      <c r="C467" s="365"/>
      <c r="D467" s="345"/>
      <c r="E467" s="656"/>
      <c r="F467" s="657"/>
    </row>
    <row r="468" spans="1:6" ht="12.75">
      <c r="A468" s="298"/>
      <c r="B468" s="6" t="s">
        <v>428</v>
      </c>
      <c r="C468" s="365"/>
      <c r="D468" s="345"/>
      <c r="E468" s="656"/>
      <c r="F468" s="657"/>
    </row>
    <row r="469" spans="1:6" ht="12.75">
      <c r="A469" s="298"/>
      <c r="B469" s="6" t="s">
        <v>536</v>
      </c>
      <c r="C469" s="365"/>
      <c r="D469" s="345"/>
      <c r="E469" s="656"/>
      <c r="F469" s="657"/>
    </row>
    <row r="470" spans="1:6" ht="12.75">
      <c r="A470" s="298"/>
      <c r="B470" s="6" t="s">
        <v>336</v>
      </c>
      <c r="C470" s="365"/>
      <c r="D470" s="345"/>
      <c r="E470" s="656"/>
      <c r="F470" s="657"/>
    </row>
    <row r="471" spans="1:6" ht="12.75">
      <c r="A471" s="298"/>
      <c r="B471" s="6" t="s">
        <v>114</v>
      </c>
      <c r="C471" s="365"/>
      <c r="D471" s="345"/>
      <c r="E471" s="656"/>
      <c r="F471" s="657"/>
    </row>
    <row r="472" spans="1:6" ht="12.75">
      <c r="A472" s="298"/>
      <c r="B472" s="6" t="s">
        <v>115</v>
      </c>
      <c r="C472" s="365"/>
      <c r="D472" s="345"/>
      <c r="E472" s="656"/>
      <c r="F472" s="657"/>
    </row>
    <row r="473" spans="1:6" ht="12.75">
      <c r="A473" s="298"/>
      <c r="B473" s="6" t="s">
        <v>380</v>
      </c>
      <c r="C473" s="365"/>
      <c r="D473" s="345"/>
      <c r="E473" s="656"/>
      <c r="F473" s="657"/>
    </row>
    <row r="474" spans="1:6" ht="12.75">
      <c r="A474" s="298"/>
      <c r="B474" s="6" t="s">
        <v>116</v>
      </c>
      <c r="C474" s="365"/>
      <c r="D474" s="345"/>
      <c r="E474" s="656"/>
      <c r="F474" s="657"/>
    </row>
    <row r="475" spans="1:6" ht="12.75">
      <c r="A475" s="298"/>
      <c r="B475" s="6" t="s">
        <v>537</v>
      </c>
      <c r="C475" s="365"/>
      <c r="D475" s="345"/>
      <c r="E475" s="656"/>
      <c r="F475" s="657"/>
    </row>
    <row r="476" spans="1:6" ht="12.75">
      <c r="A476" s="298"/>
      <c r="B476" s="6" t="s">
        <v>117</v>
      </c>
      <c r="C476" s="365"/>
      <c r="D476" s="345"/>
      <c r="E476" s="656"/>
      <c r="F476" s="657"/>
    </row>
    <row r="477" spans="1:6" ht="12.75">
      <c r="A477" s="298"/>
      <c r="B477" s="6" t="s">
        <v>538</v>
      </c>
      <c r="C477" s="365"/>
      <c r="D477" s="345"/>
      <c r="E477" s="656"/>
      <c r="F477" s="657"/>
    </row>
    <row r="478" spans="1:6" ht="12.75">
      <c r="A478" s="294"/>
      <c r="B478" s="33" t="s">
        <v>132</v>
      </c>
      <c r="C478" s="334" t="s">
        <v>120</v>
      </c>
      <c r="D478" s="339">
        <v>2</v>
      </c>
      <c r="E478" s="643"/>
      <c r="F478" s="644">
        <f>E478*D478</f>
        <v>0</v>
      </c>
    </row>
    <row r="479" spans="1:6" ht="12.75">
      <c r="A479" s="292" t="s">
        <v>1654</v>
      </c>
      <c r="B479" s="31" t="s">
        <v>133</v>
      </c>
      <c r="C479" s="360"/>
      <c r="D479" s="338"/>
      <c r="E479" s="639"/>
      <c r="F479" s="640"/>
    </row>
    <row r="480" spans="1:6" ht="12.75">
      <c r="A480" s="293"/>
      <c r="B480" s="6" t="s">
        <v>134</v>
      </c>
      <c r="C480" s="361"/>
      <c r="D480" s="32"/>
      <c r="E480" s="641"/>
      <c r="F480" s="642"/>
    </row>
    <row r="481" spans="1:6" ht="12.75">
      <c r="A481" s="293"/>
      <c r="B481" s="6" t="s">
        <v>1819</v>
      </c>
      <c r="C481" s="361"/>
      <c r="D481" s="32"/>
      <c r="E481" s="641"/>
      <c r="F481" s="642"/>
    </row>
    <row r="482" spans="1:6" ht="12.75">
      <c r="A482" s="293"/>
      <c r="B482" s="6" t="s">
        <v>1818</v>
      </c>
      <c r="C482" s="361"/>
      <c r="D482" s="32"/>
      <c r="E482" s="641"/>
      <c r="F482" s="642"/>
    </row>
    <row r="483" spans="1:6" ht="12.75">
      <c r="A483" s="293"/>
      <c r="B483" s="6" t="s">
        <v>1812</v>
      </c>
      <c r="C483" s="361"/>
      <c r="D483" s="32"/>
      <c r="E483" s="641"/>
      <c r="F483" s="642"/>
    </row>
    <row r="484" spans="1:6" ht="12.75">
      <c r="A484" s="293"/>
      <c r="B484" s="6" t="s">
        <v>454</v>
      </c>
      <c r="C484" s="361"/>
      <c r="D484" s="32"/>
      <c r="E484" s="641"/>
      <c r="F484" s="642"/>
    </row>
    <row r="485" spans="1:6" ht="12.75">
      <c r="A485" s="293"/>
      <c r="B485" s="6" t="s">
        <v>532</v>
      </c>
      <c r="C485" s="361"/>
      <c r="D485" s="32"/>
      <c r="E485" s="641"/>
      <c r="F485" s="642"/>
    </row>
    <row r="486" spans="1:6" ht="12.75">
      <c r="A486" s="293"/>
      <c r="B486" s="6" t="s">
        <v>334</v>
      </c>
      <c r="C486" s="361"/>
      <c r="D486" s="32"/>
      <c r="E486" s="641"/>
      <c r="F486" s="642"/>
    </row>
    <row r="487" spans="1:6" ht="12.75">
      <c r="A487" s="293"/>
      <c r="B487" s="6" t="s">
        <v>458</v>
      </c>
      <c r="C487" s="361"/>
      <c r="D487" s="32"/>
      <c r="E487" s="641"/>
      <c r="F487" s="642"/>
    </row>
    <row r="488" spans="1:6" ht="12.75">
      <c r="A488" s="293"/>
      <c r="B488" s="6" t="s">
        <v>1813</v>
      </c>
      <c r="C488" s="361"/>
      <c r="D488" s="32"/>
      <c r="E488" s="641"/>
      <c r="F488" s="642"/>
    </row>
    <row r="489" spans="1:6" ht="12.75">
      <c r="A489" s="293"/>
      <c r="B489" s="6" t="s">
        <v>1811</v>
      </c>
      <c r="C489" s="361"/>
      <c r="D489" s="32"/>
      <c r="E489" s="641"/>
      <c r="F489" s="642"/>
    </row>
    <row r="490" spans="1:6" ht="12.75">
      <c r="A490" s="293"/>
      <c r="B490" s="6" t="s">
        <v>533</v>
      </c>
      <c r="C490" s="361"/>
      <c r="D490" s="32"/>
      <c r="E490" s="641"/>
      <c r="F490" s="642"/>
    </row>
    <row r="491" spans="1:6" ht="12.75">
      <c r="A491" s="293"/>
      <c r="B491" s="6" t="s">
        <v>376</v>
      </c>
      <c r="C491" s="361"/>
      <c r="D491" s="32"/>
      <c r="E491" s="641"/>
      <c r="F491" s="642"/>
    </row>
    <row r="492" spans="1:6" ht="12.75">
      <c r="A492" s="293"/>
      <c r="B492" s="6" t="s">
        <v>1814</v>
      </c>
      <c r="C492" s="361"/>
      <c r="D492" s="32"/>
      <c r="E492" s="641"/>
      <c r="F492" s="642"/>
    </row>
    <row r="493" spans="1:6" ht="12.75">
      <c r="A493" s="293"/>
      <c r="B493" s="6" t="s">
        <v>108</v>
      </c>
      <c r="C493" s="361"/>
      <c r="D493" s="32"/>
      <c r="E493" s="641"/>
      <c r="F493" s="642"/>
    </row>
    <row r="494" spans="1:6" ht="12.75">
      <c r="A494" s="293"/>
      <c r="B494" s="6" t="s">
        <v>109</v>
      </c>
      <c r="C494" s="361"/>
      <c r="D494" s="32"/>
      <c r="E494" s="641"/>
      <c r="F494" s="642"/>
    </row>
    <row r="495" spans="1:6" ht="12.75">
      <c r="A495" s="293"/>
      <c r="B495" s="6" t="s">
        <v>135</v>
      </c>
      <c r="C495" s="361"/>
      <c r="D495" s="32"/>
      <c r="E495" s="641"/>
      <c r="F495" s="642"/>
    </row>
    <row r="496" spans="1:6" ht="12.75">
      <c r="A496" s="293"/>
      <c r="B496" s="6" t="s">
        <v>136</v>
      </c>
      <c r="C496" s="361"/>
      <c r="D496" s="32"/>
      <c r="E496" s="641"/>
      <c r="F496" s="642"/>
    </row>
    <row r="497" spans="1:6" ht="12.75">
      <c r="A497" s="293"/>
      <c r="B497" s="6" t="s">
        <v>126</v>
      </c>
      <c r="C497" s="365"/>
      <c r="D497" s="345"/>
      <c r="E497" s="656"/>
      <c r="F497" s="657"/>
    </row>
    <row r="498" spans="1:6" ht="12.75">
      <c r="A498" s="293"/>
      <c r="B498" s="6" t="s">
        <v>534</v>
      </c>
      <c r="C498" s="365"/>
      <c r="D498" s="345"/>
      <c r="E498" s="656"/>
      <c r="F498" s="657"/>
    </row>
    <row r="499" spans="1:6" ht="12.75">
      <c r="A499" s="293"/>
      <c r="B499" s="6" t="s">
        <v>338</v>
      </c>
      <c r="C499" s="365"/>
      <c r="D499" s="345"/>
      <c r="E499" s="656"/>
      <c r="F499" s="657"/>
    </row>
    <row r="500" spans="1:6" ht="12.75">
      <c r="A500" s="293"/>
      <c r="B500" s="6" t="s">
        <v>384</v>
      </c>
      <c r="C500" s="365"/>
      <c r="D500" s="345"/>
      <c r="E500" s="656"/>
      <c r="F500" s="657"/>
    </row>
    <row r="501" spans="1:6" ht="12.75">
      <c r="A501" s="293"/>
      <c r="B501" s="6" t="s">
        <v>382</v>
      </c>
      <c r="C501" s="365"/>
      <c r="D501" s="345"/>
      <c r="E501" s="656"/>
      <c r="F501" s="657"/>
    </row>
    <row r="502" spans="1:6" ht="12.75">
      <c r="A502" s="293"/>
      <c r="B502" s="6" t="s">
        <v>378</v>
      </c>
      <c r="C502" s="365"/>
      <c r="D502" s="345"/>
      <c r="E502" s="656"/>
      <c r="F502" s="657"/>
    </row>
    <row r="503" spans="1:6" ht="12.75">
      <c r="A503" s="293"/>
      <c r="B503" s="6" t="s">
        <v>1809</v>
      </c>
      <c r="C503" s="365"/>
      <c r="D503" s="345"/>
      <c r="E503" s="656"/>
      <c r="F503" s="657"/>
    </row>
    <row r="504" spans="1:6" ht="12.75">
      <c r="A504" s="293"/>
      <c r="B504" s="6" t="s">
        <v>459</v>
      </c>
      <c r="C504" s="365"/>
      <c r="D504" s="345"/>
      <c r="E504" s="656"/>
      <c r="F504" s="657"/>
    </row>
    <row r="505" spans="1:6" ht="12.75">
      <c r="A505" s="293"/>
      <c r="B505" s="6" t="s">
        <v>535</v>
      </c>
      <c r="C505" s="365"/>
      <c r="D505" s="345"/>
      <c r="E505" s="656"/>
      <c r="F505" s="657"/>
    </row>
    <row r="506" spans="1:6" ht="12.75">
      <c r="A506" s="293"/>
      <c r="B506" s="6" t="s">
        <v>1810</v>
      </c>
      <c r="C506" s="365"/>
      <c r="D506" s="345"/>
      <c r="E506" s="656"/>
      <c r="F506" s="657"/>
    </row>
    <row r="507" spans="1:6" ht="12.75">
      <c r="A507" s="293"/>
      <c r="B507" s="6" t="s">
        <v>127</v>
      </c>
      <c r="C507" s="365"/>
      <c r="D507" s="345"/>
      <c r="E507" s="656"/>
      <c r="F507" s="657"/>
    </row>
    <row r="508" spans="1:6" ht="12.75">
      <c r="A508" s="293"/>
      <c r="B508" s="6" t="s">
        <v>128</v>
      </c>
      <c r="C508" s="365"/>
      <c r="D508" s="345"/>
      <c r="E508" s="656"/>
      <c r="F508" s="657"/>
    </row>
    <row r="509" spans="1:6" ht="12.75">
      <c r="A509" s="293"/>
      <c r="B509" s="6" t="s">
        <v>426</v>
      </c>
      <c r="C509" s="365"/>
      <c r="D509" s="345"/>
      <c r="E509" s="656"/>
      <c r="F509" s="657"/>
    </row>
    <row r="510" spans="1:6" ht="12.75">
      <c r="A510" s="293"/>
      <c r="B510" s="6" t="s">
        <v>428</v>
      </c>
      <c r="C510" s="365"/>
      <c r="D510" s="345"/>
      <c r="E510" s="656"/>
      <c r="F510" s="657"/>
    </row>
    <row r="511" spans="1:6" ht="12.75">
      <c r="A511" s="293"/>
      <c r="B511" s="6" t="s">
        <v>536</v>
      </c>
      <c r="C511" s="365"/>
      <c r="D511" s="345"/>
      <c r="E511" s="656"/>
      <c r="F511" s="657"/>
    </row>
    <row r="512" spans="1:6" ht="12.75">
      <c r="A512" s="293"/>
      <c r="B512" s="6" t="s">
        <v>336</v>
      </c>
      <c r="C512" s="365"/>
      <c r="D512" s="345"/>
      <c r="E512" s="656"/>
      <c r="F512" s="657"/>
    </row>
    <row r="513" spans="1:6" ht="12.75">
      <c r="A513" s="293"/>
      <c r="B513" s="6" t="s">
        <v>114</v>
      </c>
      <c r="C513" s="365"/>
      <c r="D513" s="345"/>
      <c r="E513" s="656"/>
      <c r="F513" s="657"/>
    </row>
    <row r="514" spans="1:6" ht="12.75">
      <c r="A514" s="293"/>
      <c r="B514" s="6" t="s">
        <v>115</v>
      </c>
      <c r="C514" s="365"/>
      <c r="D514" s="345"/>
      <c r="E514" s="656"/>
      <c r="F514" s="657"/>
    </row>
    <row r="515" spans="1:6" ht="12.75">
      <c r="A515" s="293"/>
      <c r="B515" s="6" t="s">
        <v>380</v>
      </c>
      <c r="C515" s="365"/>
      <c r="D515" s="345"/>
      <c r="E515" s="656"/>
      <c r="F515" s="657"/>
    </row>
    <row r="516" spans="1:6" ht="12.75">
      <c r="A516" s="293"/>
      <c r="B516" s="6" t="s">
        <v>116</v>
      </c>
      <c r="C516" s="365"/>
      <c r="D516" s="345"/>
      <c r="E516" s="656"/>
      <c r="F516" s="657"/>
    </row>
    <row r="517" spans="1:6" ht="12.75">
      <c r="A517" s="293"/>
      <c r="B517" s="6" t="s">
        <v>537</v>
      </c>
      <c r="C517" s="365"/>
      <c r="D517" s="345"/>
      <c r="E517" s="656"/>
      <c r="F517" s="657"/>
    </row>
    <row r="518" spans="1:6" ht="12.75">
      <c r="A518" s="293"/>
      <c r="B518" s="6" t="s">
        <v>117</v>
      </c>
      <c r="C518" s="365"/>
      <c r="D518" s="345"/>
      <c r="E518" s="656"/>
      <c r="F518" s="657"/>
    </row>
    <row r="519" spans="1:6" ht="12.75">
      <c r="A519" s="293"/>
      <c r="B519" s="6" t="s">
        <v>538</v>
      </c>
      <c r="C519" s="365"/>
      <c r="D519" s="345"/>
      <c r="E519" s="656"/>
      <c r="F519" s="657"/>
    </row>
    <row r="520" spans="1:6" ht="12.75">
      <c r="A520" s="294"/>
      <c r="B520" s="33" t="s">
        <v>137</v>
      </c>
      <c r="C520" s="334" t="s">
        <v>120</v>
      </c>
      <c r="D520" s="339">
        <v>1</v>
      </c>
      <c r="E520" s="643"/>
      <c r="F520" s="644">
        <f>E520*D520</f>
        <v>0</v>
      </c>
    </row>
    <row r="521" spans="1:6" ht="12.75">
      <c r="A521" s="292" t="s">
        <v>1655</v>
      </c>
      <c r="B521" s="31" t="s">
        <v>138</v>
      </c>
      <c r="C521" s="360"/>
      <c r="D521" s="338"/>
      <c r="E521" s="639"/>
      <c r="F521" s="640"/>
    </row>
    <row r="522" spans="1:6" ht="12.75">
      <c r="A522" s="293"/>
      <c r="B522" s="6" t="s">
        <v>139</v>
      </c>
      <c r="C522" s="361"/>
      <c r="D522" s="32"/>
      <c r="E522" s="641"/>
      <c r="F522" s="642"/>
    </row>
    <row r="523" spans="1:6" ht="12.75">
      <c r="A523" s="293"/>
      <c r="B523" s="6" t="s">
        <v>140</v>
      </c>
      <c r="C523" s="361"/>
      <c r="D523" s="32"/>
      <c r="E523" s="641"/>
      <c r="F523" s="642"/>
    </row>
    <row r="524" spans="1:6" ht="12.75">
      <c r="A524" s="293"/>
      <c r="B524" s="6" t="s">
        <v>141</v>
      </c>
      <c r="C524" s="361"/>
      <c r="D524" s="32"/>
      <c r="E524" s="641"/>
      <c r="F524" s="642"/>
    </row>
    <row r="525" spans="1:6" ht="12.75">
      <c r="A525" s="293"/>
      <c r="B525" s="6" t="s">
        <v>142</v>
      </c>
      <c r="C525" s="361"/>
      <c r="D525" s="32"/>
      <c r="E525" s="641"/>
      <c r="F525" s="642"/>
    </row>
    <row r="526" spans="1:6" ht="12.75">
      <c r="A526" s="293"/>
      <c r="B526" s="6" t="s">
        <v>143</v>
      </c>
      <c r="C526" s="361"/>
      <c r="D526" s="32"/>
      <c r="E526" s="641"/>
      <c r="F526" s="642"/>
    </row>
    <row r="527" spans="1:6" ht="12.75">
      <c r="A527" s="293"/>
      <c r="B527" s="6" t="s">
        <v>144</v>
      </c>
      <c r="C527" s="361"/>
      <c r="D527" s="32"/>
      <c r="E527" s="641"/>
      <c r="F527" s="642"/>
    </row>
    <row r="528" spans="1:6" ht="12.75">
      <c r="A528" s="293"/>
      <c r="B528" s="6" t="s">
        <v>458</v>
      </c>
      <c r="C528" s="361"/>
      <c r="D528" s="32"/>
      <c r="E528" s="641"/>
      <c r="F528" s="642"/>
    </row>
    <row r="529" spans="1:6" ht="12.75">
      <c r="A529" s="293"/>
      <c r="B529" s="6" t="s">
        <v>1813</v>
      </c>
      <c r="C529" s="361"/>
      <c r="D529" s="32"/>
      <c r="E529" s="641"/>
      <c r="F529" s="642"/>
    </row>
    <row r="530" spans="1:6" ht="12.75">
      <c r="A530" s="293"/>
      <c r="B530" s="6" t="s">
        <v>1811</v>
      </c>
      <c r="C530" s="361"/>
      <c r="D530" s="32"/>
      <c r="E530" s="641"/>
      <c r="F530" s="642"/>
    </row>
    <row r="531" spans="1:6" ht="12.75">
      <c r="A531" s="293"/>
      <c r="B531" s="6" t="s">
        <v>533</v>
      </c>
      <c r="C531" s="361"/>
      <c r="D531" s="32"/>
      <c r="E531" s="641"/>
      <c r="F531" s="642"/>
    </row>
    <row r="532" spans="1:6" ht="12.75">
      <c r="A532" s="293"/>
      <c r="B532" s="6" t="s">
        <v>376</v>
      </c>
      <c r="C532" s="361"/>
      <c r="D532" s="32"/>
      <c r="E532" s="641"/>
      <c r="F532" s="642"/>
    </row>
    <row r="533" spans="1:6" ht="12.75">
      <c r="A533" s="293"/>
      <c r="B533" s="6" t="s">
        <v>1814</v>
      </c>
      <c r="C533" s="361"/>
      <c r="D533" s="32"/>
      <c r="E533" s="641"/>
      <c r="F533" s="642"/>
    </row>
    <row r="534" spans="1:6" ht="12.75">
      <c r="A534" s="293"/>
      <c r="B534" s="6" t="s">
        <v>108</v>
      </c>
      <c r="C534" s="361"/>
      <c r="D534" s="32"/>
      <c r="E534" s="641"/>
      <c r="F534" s="642"/>
    </row>
    <row r="535" spans="1:6" ht="12.75">
      <c r="A535" s="293"/>
      <c r="B535" s="6" t="s">
        <v>109</v>
      </c>
      <c r="C535" s="361"/>
      <c r="D535" s="32"/>
      <c r="E535" s="641"/>
      <c r="F535" s="642"/>
    </row>
    <row r="536" spans="1:6" ht="12.75">
      <c r="A536" s="293"/>
      <c r="B536" s="6" t="s">
        <v>110</v>
      </c>
      <c r="C536" s="361"/>
      <c r="D536" s="32"/>
      <c r="E536" s="641"/>
      <c r="F536" s="642"/>
    </row>
    <row r="537" spans="1:6" ht="12.75">
      <c r="A537" s="293"/>
      <c r="B537" s="6" t="s">
        <v>385</v>
      </c>
      <c r="C537" s="365"/>
      <c r="D537" s="345"/>
      <c r="E537" s="656"/>
      <c r="F537" s="657"/>
    </row>
    <row r="538" spans="1:6" ht="12.75">
      <c r="A538" s="293"/>
      <c r="B538" s="6" t="s">
        <v>386</v>
      </c>
      <c r="C538" s="365"/>
      <c r="D538" s="345"/>
      <c r="E538" s="656"/>
      <c r="F538" s="657"/>
    </row>
    <row r="539" spans="1:6" ht="12.75">
      <c r="A539" s="293"/>
      <c r="B539" s="6" t="s">
        <v>1809</v>
      </c>
      <c r="C539" s="365"/>
      <c r="D539" s="345"/>
      <c r="E539" s="656"/>
      <c r="F539" s="657"/>
    </row>
    <row r="540" spans="1:6" ht="12.75">
      <c r="A540" s="293"/>
      <c r="B540" s="6" t="s">
        <v>459</v>
      </c>
      <c r="C540" s="365"/>
      <c r="D540" s="345"/>
      <c r="E540" s="656"/>
      <c r="F540" s="657"/>
    </row>
    <row r="541" spans="1:6" ht="12.75">
      <c r="A541" s="293"/>
      <c r="B541" s="6" t="s">
        <v>535</v>
      </c>
      <c r="C541" s="365"/>
      <c r="D541" s="345"/>
      <c r="E541" s="656"/>
      <c r="F541" s="657"/>
    </row>
    <row r="542" spans="1:6" ht="12.75">
      <c r="A542" s="293"/>
      <c r="B542" s="6" t="s">
        <v>1810</v>
      </c>
      <c r="C542" s="365"/>
      <c r="D542" s="345"/>
      <c r="E542" s="656"/>
      <c r="F542" s="657"/>
    </row>
    <row r="543" spans="1:6" ht="12.75">
      <c r="A543" s="293"/>
      <c r="B543" s="6" t="s">
        <v>127</v>
      </c>
      <c r="C543" s="365"/>
      <c r="D543" s="345"/>
      <c r="E543" s="656"/>
      <c r="F543" s="657"/>
    </row>
    <row r="544" spans="1:6" ht="12.75">
      <c r="A544" s="293"/>
      <c r="B544" s="6" t="s">
        <v>128</v>
      </c>
      <c r="C544" s="365"/>
      <c r="D544" s="345"/>
      <c r="E544" s="656"/>
      <c r="F544" s="657"/>
    </row>
    <row r="545" spans="1:6" ht="12.75">
      <c r="A545" s="293"/>
      <c r="B545" s="6" t="s">
        <v>426</v>
      </c>
      <c r="C545" s="365"/>
      <c r="D545" s="345"/>
      <c r="E545" s="656"/>
      <c r="F545" s="657"/>
    </row>
    <row r="546" spans="1:6" ht="12.75">
      <c r="A546" s="293"/>
      <c r="B546" s="6" t="s">
        <v>428</v>
      </c>
      <c r="C546" s="365"/>
      <c r="D546" s="345"/>
      <c r="E546" s="656"/>
      <c r="F546" s="657"/>
    </row>
    <row r="547" spans="1:6" ht="12.75">
      <c r="A547" s="293"/>
      <c r="B547" s="6" t="s">
        <v>536</v>
      </c>
      <c r="C547" s="365"/>
      <c r="D547" s="345"/>
      <c r="E547" s="656"/>
      <c r="F547" s="657"/>
    </row>
    <row r="548" spans="1:6" ht="12.75">
      <c r="A548" s="293"/>
      <c r="B548" s="6" t="s">
        <v>336</v>
      </c>
      <c r="C548" s="365"/>
      <c r="D548" s="345"/>
      <c r="E548" s="656"/>
      <c r="F548" s="657"/>
    </row>
    <row r="549" spans="1:6" ht="12.75">
      <c r="A549" s="293"/>
      <c r="B549" s="6" t="s">
        <v>114</v>
      </c>
      <c r="C549" s="365"/>
      <c r="D549" s="345"/>
      <c r="E549" s="656"/>
      <c r="F549" s="657"/>
    </row>
    <row r="550" spans="1:6" ht="12.75">
      <c r="A550" s="293"/>
      <c r="B550" s="6" t="s">
        <v>115</v>
      </c>
      <c r="C550" s="365"/>
      <c r="D550" s="345"/>
      <c r="E550" s="656"/>
      <c r="F550" s="657"/>
    </row>
    <row r="551" spans="1:6" ht="12.75">
      <c r="A551" s="293"/>
      <c r="B551" s="6" t="s">
        <v>380</v>
      </c>
      <c r="C551" s="365"/>
      <c r="D551" s="345"/>
      <c r="E551" s="656"/>
      <c r="F551" s="657"/>
    </row>
    <row r="552" spans="1:6" ht="12.75">
      <c r="A552" s="293"/>
      <c r="B552" s="6" t="s">
        <v>116</v>
      </c>
      <c r="C552" s="365"/>
      <c r="D552" s="345"/>
      <c r="E552" s="656"/>
      <c r="F552" s="657"/>
    </row>
    <row r="553" spans="1:6" ht="12.75">
      <c r="A553" s="293"/>
      <c r="B553" s="6" t="s">
        <v>537</v>
      </c>
      <c r="C553" s="365"/>
      <c r="D553" s="345"/>
      <c r="E553" s="656"/>
      <c r="F553" s="657"/>
    </row>
    <row r="554" spans="1:6" ht="12.75">
      <c r="A554" s="293"/>
      <c r="B554" s="6" t="s">
        <v>117</v>
      </c>
      <c r="C554" s="365"/>
      <c r="D554" s="345"/>
      <c r="E554" s="656"/>
      <c r="F554" s="657"/>
    </row>
    <row r="555" spans="1:6" ht="12.75">
      <c r="A555" s="293"/>
      <c r="B555" s="6" t="s">
        <v>538</v>
      </c>
      <c r="C555" s="365"/>
      <c r="D555" s="345"/>
      <c r="E555" s="656"/>
      <c r="F555" s="657"/>
    </row>
    <row r="556" spans="1:6" ht="12.75">
      <c r="A556" s="294"/>
      <c r="B556" s="33" t="s">
        <v>145</v>
      </c>
      <c r="C556" s="334" t="s">
        <v>120</v>
      </c>
      <c r="D556" s="339">
        <v>1</v>
      </c>
      <c r="E556" s="643"/>
      <c r="F556" s="644">
        <f>E556*D556</f>
        <v>0</v>
      </c>
    </row>
    <row r="557" spans="1:6" ht="12.75">
      <c r="A557" s="292" t="s">
        <v>1656</v>
      </c>
      <c r="B557" s="31" t="s">
        <v>146</v>
      </c>
      <c r="C557" s="364"/>
      <c r="D557" s="344"/>
      <c r="E557" s="654"/>
      <c r="F557" s="655"/>
    </row>
    <row r="558" spans="1:6" ht="12.75">
      <c r="A558" s="293"/>
      <c r="B558" s="6" t="s">
        <v>453</v>
      </c>
      <c r="C558" s="365"/>
      <c r="D558" s="345"/>
      <c r="E558" s="656"/>
      <c r="F558" s="657"/>
    </row>
    <row r="559" spans="1:6" ht="12.75">
      <c r="A559" s="293"/>
      <c r="B559" s="6" t="s">
        <v>1812</v>
      </c>
      <c r="C559" s="365"/>
      <c r="D559" s="345"/>
      <c r="E559" s="656"/>
      <c r="F559" s="657"/>
    </row>
    <row r="560" spans="1:6" ht="12.75">
      <c r="A560" s="293"/>
      <c r="B560" s="6" t="s">
        <v>454</v>
      </c>
      <c r="C560" s="365"/>
      <c r="D560" s="345"/>
      <c r="E560" s="656"/>
      <c r="F560" s="657"/>
    </row>
    <row r="561" spans="1:6" ht="12.75">
      <c r="A561" s="293"/>
      <c r="B561" s="6" t="s">
        <v>532</v>
      </c>
      <c r="C561" s="365"/>
      <c r="D561" s="345"/>
      <c r="E561" s="656"/>
      <c r="F561" s="657"/>
    </row>
    <row r="562" spans="1:6" ht="12.75">
      <c r="A562" s="293"/>
      <c r="B562" s="6" t="s">
        <v>334</v>
      </c>
      <c r="C562" s="365"/>
      <c r="D562" s="345"/>
      <c r="E562" s="656"/>
      <c r="F562" s="657"/>
    </row>
    <row r="563" spans="1:6" ht="12.75">
      <c r="A563" s="293"/>
      <c r="B563" s="6" t="s">
        <v>458</v>
      </c>
      <c r="C563" s="365"/>
      <c r="D563" s="345"/>
      <c r="E563" s="656"/>
      <c r="F563" s="657"/>
    </row>
    <row r="564" spans="1:6" ht="12.75">
      <c r="A564" s="293"/>
      <c r="B564" s="6" t="s">
        <v>1813</v>
      </c>
      <c r="C564" s="365"/>
      <c r="D564" s="345"/>
      <c r="E564" s="656"/>
      <c r="F564" s="657"/>
    </row>
    <row r="565" spans="1:6" ht="12.75">
      <c r="A565" s="293"/>
      <c r="B565" s="6" t="s">
        <v>1811</v>
      </c>
      <c r="C565" s="365"/>
      <c r="D565" s="345"/>
      <c r="E565" s="656"/>
      <c r="F565" s="657"/>
    </row>
    <row r="566" spans="1:6" ht="12.75">
      <c r="A566" s="293"/>
      <c r="B566" s="6" t="s">
        <v>533</v>
      </c>
      <c r="C566" s="365"/>
      <c r="D566" s="345"/>
      <c r="E566" s="656"/>
      <c r="F566" s="657"/>
    </row>
    <row r="567" spans="1:6" ht="12.75">
      <c r="A567" s="293"/>
      <c r="B567" s="6" t="s">
        <v>376</v>
      </c>
      <c r="C567" s="365"/>
      <c r="D567" s="345"/>
      <c r="E567" s="656"/>
      <c r="F567" s="657"/>
    </row>
    <row r="568" spans="1:6" ht="12.75">
      <c r="A568" s="293"/>
      <c r="B568" s="6" t="s">
        <v>1814</v>
      </c>
      <c r="C568" s="365"/>
      <c r="D568" s="345"/>
      <c r="E568" s="656"/>
      <c r="F568" s="657"/>
    </row>
    <row r="569" spans="1:6" ht="12.75">
      <c r="A569" s="293"/>
      <c r="B569" s="6" t="s">
        <v>108</v>
      </c>
      <c r="C569" s="365"/>
      <c r="D569" s="345"/>
      <c r="E569" s="656"/>
      <c r="F569" s="657"/>
    </row>
    <row r="570" spans="1:6" ht="12.75">
      <c r="A570" s="293"/>
      <c r="B570" s="6" t="s">
        <v>109</v>
      </c>
      <c r="C570" s="365"/>
      <c r="D570" s="345"/>
      <c r="E570" s="656"/>
      <c r="F570" s="657"/>
    </row>
    <row r="571" spans="1:6" ht="12.75">
      <c r="A571" s="293"/>
      <c r="B571" s="6" t="s">
        <v>110</v>
      </c>
      <c r="C571" s="365"/>
      <c r="D571" s="345"/>
      <c r="E571" s="656"/>
      <c r="F571" s="657"/>
    </row>
    <row r="572" spans="1:6" ht="12.75">
      <c r="A572" s="293"/>
      <c r="B572" s="6" t="s">
        <v>126</v>
      </c>
      <c r="C572" s="365"/>
      <c r="D572" s="345"/>
      <c r="E572" s="656"/>
      <c r="F572" s="657"/>
    </row>
    <row r="573" spans="1:6" ht="12.75">
      <c r="A573" s="293"/>
      <c r="B573" s="6" t="s">
        <v>534</v>
      </c>
      <c r="C573" s="365"/>
      <c r="D573" s="345"/>
      <c r="E573" s="656"/>
      <c r="F573" s="657"/>
    </row>
    <row r="574" spans="1:6" ht="12.75">
      <c r="A574" s="293"/>
      <c r="B574" s="6" t="s">
        <v>338</v>
      </c>
      <c r="C574" s="365"/>
      <c r="D574" s="345"/>
      <c r="E574" s="656"/>
      <c r="F574" s="657"/>
    </row>
    <row r="575" spans="1:6" ht="12.75">
      <c r="A575" s="293"/>
      <c r="B575" s="6" t="s">
        <v>384</v>
      </c>
      <c r="C575" s="365"/>
      <c r="D575" s="345"/>
      <c r="E575" s="656"/>
      <c r="F575" s="657"/>
    </row>
    <row r="576" spans="1:6" ht="12.75">
      <c r="A576" s="293"/>
      <c r="B576" s="6" t="s">
        <v>382</v>
      </c>
      <c r="C576" s="365"/>
      <c r="D576" s="345"/>
      <c r="E576" s="656"/>
      <c r="F576" s="657"/>
    </row>
    <row r="577" spans="1:6" ht="12.75">
      <c r="A577" s="293"/>
      <c r="B577" s="6" t="s">
        <v>378</v>
      </c>
      <c r="C577" s="365"/>
      <c r="D577" s="345"/>
      <c r="E577" s="656"/>
      <c r="F577" s="657"/>
    </row>
    <row r="578" spans="1:6" ht="12.75">
      <c r="A578" s="293"/>
      <c r="B578" s="6" t="s">
        <v>1809</v>
      </c>
      <c r="C578" s="365"/>
      <c r="D578" s="345"/>
      <c r="E578" s="656"/>
      <c r="F578" s="657"/>
    </row>
    <row r="579" spans="1:6" ht="12.75">
      <c r="A579" s="293"/>
      <c r="B579" s="6" t="s">
        <v>459</v>
      </c>
      <c r="C579" s="365"/>
      <c r="D579" s="345"/>
      <c r="E579" s="656"/>
      <c r="F579" s="657"/>
    </row>
    <row r="580" spans="1:6" ht="12.75">
      <c r="A580" s="293"/>
      <c r="B580" s="6" t="s">
        <v>535</v>
      </c>
      <c r="C580" s="365"/>
      <c r="D580" s="345"/>
      <c r="E580" s="656"/>
      <c r="F580" s="657"/>
    </row>
    <row r="581" spans="1:6" ht="12.75">
      <c r="A581" s="293"/>
      <c r="B581" s="6" t="s">
        <v>1810</v>
      </c>
      <c r="C581" s="365"/>
      <c r="D581" s="345"/>
      <c r="E581" s="656"/>
      <c r="F581" s="657"/>
    </row>
    <row r="582" spans="1:6" ht="12.75">
      <c r="A582" s="293"/>
      <c r="B582" s="6" t="s">
        <v>127</v>
      </c>
      <c r="C582" s="365"/>
      <c r="D582" s="345"/>
      <c r="E582" s="656"/>
      <c r="F582" s="657"/>
    </row>
    <row r="583" spans="1:6" ht="12.75">
      <c r="A583" s="293"/>
      <c r="B583" s="6" t="s">
        <v>128</v>
      </c>
      <c r="C583" s="365"/>
      <c r="D583" s="345"/>
      <c r="E583" s="656"/>
      <c r="F583" s="657"/>
    </row>
    <row r="584" spans="1:6" ht="12.75">
      <c r="A584" s="293"/>
      <c r="B584" s="6" t="s">
        <v>426</v>
      </c>
      <c r="C584" s="365"/>
      <c r="D584" s="345"/>
      <c r="E584" s="656"/>
      <c r="F584" s="657"/>
    </row>
    <row r="585" spans="1:6" ht="12.75">
      <c r="A585" s="293"/>
      <c r="B585" s="6" t="s">
        <v>428</v>
      </c>
      <c r="C585" s="365"/>
      <c r="D585" s="345"/>
      <c r="E585" s="656"/>
      <c r="F585" s="657"/>
    </row>
    <row r="586" spans="1:6" ht="12.75">
      <c r="A586" s="293"/>
      <c r="B586" s="6" t="s">
        <v>536</v>
      </c>
      <c r="C586" s="365"/>
      <c r="D586" s="345"/>
      <c r="E586" s="656"/>
      <c r="F586" s="657"/>
    </row>
    <row r="587" spans="1:6" ht="12.75">
      <c r="A587" s="293"/>
      <c r="B587" s="6" t="s">
        <v>336</v>
      </c>
      <c r="C587" s="365"/>
      <c r="D587" s="345"/>
      <c r="E587" s="656"/>
      <c r="F587" s="657"/>
    </row>
    <row r="588" spans="1:6" ht="12.75">
      <c r="A588" s="293"/>
      <c r="B588" s="6" t="s">
        <v>114</v>
      </c>
      <c r="C588" s="365"/>
      <c r="D588" s="345"/>
      <c r="E588" s="656"/>
      <c r="F588" s="657"/>
    </row>
    <row r="589" spans="1:6" ht="12.75">
      <c r="A589" s="293"/>
      <c r="B589" s="6" t="s">
        <v>115</v>
      </c>
      <c r="C589" s="365"/>
      <c r="D589" s="345"/>
      <c r="E589" s="656"/>
      <c r="F589" s="657"/>
    </row>
    <row r="590" spans="1:6" ht="12.75">
      <c r="A590" s="293"/>
      <c r="B590" s="6" t="s">
        <v>380</v>
      </c>
      <c r="C590" s="365"/>
      <c r="D590" s="345"/>
      <c r="E590" s="656"/>
      <c r="F590" s="657"/>
    </row>
    <row r="591" spans="1:6" ht="12.75">
      <c r="A591" s="293"/>
      <c r="B591" s="6" t="s">
        <v>116</v>
      </c>
      <c r="C591" s="365"/>
      <c r="D591" s="345"/>
      <c r="E591" s="656"/>
      <c r="F591" s="657"/>
    </row>
    <row r="592" spans="1:6" ht="12.75">
      <c r="A592" s="293"/>
      <c r="B592" s="6" t="s">
        <v>537</v>
      </c>
      <c r="C592" s="365"/>
      <c r="D592" s="345"/>
      <c r="E592" s="656"/>
      <c r="F592" s="657"/>
    </row>
    <row r="593" spans="1:6" ht="12.75">
      <c r="A593" s="293"/>
      <c r="B593" s="6" t="s">
        <v>117</v>
      </c>
      <c r="C593" s="365"/>
      <c r="D593" s="345"/>
      <c r="E593" s="656"/>
      <c r="F593" s="657"/>
    </row>
    <row r="594" spans="1:6" ht="12.75">
      <c r="A594" s="293"/>
      <c r="B594" s="6" t="s">
        <v>538</v>
      </c>
      <c r="C594" s="365"/>
      <c r="D594" s="345"/>
      <c r="E594" s="656"/>
      <c r="F594" s="657"/>
    </row>
    <row r="595" spans="1:6" ht="12.75">
      <c r="A595" s="294"/>
      <c r="B595" s="33" t="s">
        <v>147</v>
      </c>
      <c r="C595" s="334" t="s">
        <v>120</v>
      </c>
      <c r="D595" s="339">
        <v>1</v>
      </c>
      <c r="E595" s="643"/>
      <c r="F595" s="644">
        <f>E595*D595</f>
        <v>0</v>
      </c>
    </row>
    <row r="596" spans="1:6" ht="12.75">
      <c r="A596" s="291"/>
      <c r="B596" s="29" t="s">
        <v>1808</v>
      </c>
      <c r="C596" s="359"/>
      <c r="D596" s="337"/>
      <c r="E596" s="646"/>
      <c r="F596" s="589">
        <f>SUM(F317:F595)</f>
        <v>0</v>
      </c>
    </row>
    <row r="597" spans="1:6" ht="12.75">
      <c r="A597" s="291" t="s">
        <v>1657</v>
      </c>
      <c r="B597" s="28" t="s">
        <v>579</v>
      </c>
      <c r="C597" s="359"/>
      <c r="D597" s="337"/>
      <c r="E597" s="646"/>
      <c r="F597" s="647"/>
    </row>
    <row r="598" spans="1:6" ht="12.75">
      <c r="A598" s="292" t="s">
        <v>1658</v>
      </c>
      <c r="B598" s="31" t="s">
        <v>148</v>
      </c>
      <c r="C598" s="360"/>
      <c r="D598" s="338"/>
      <c r="E598" s="639"/>
      <c r="F598" s="640"/>
    </row>
    <row r="599" spans="1:6" ht="12.75">
      <c r="A599" s="293"/>
      <c r="B599" s="6" t="s">
        <v>149</v>
      </c>
      <c r="C599" s="361"/>
      <c r="D599" s="32"/>
      <c r="E599" s="641"/>
      <c r="F599" s="642"/>
    </row>
    <row r="600" spans="1:6" ht="12.75">
      <c r="A600" s="293"/>
      <c r="B600" s="6" t="s">
        <v>2123</v>
      </c>
      <c r="C600" s="361"/>
      <c r="D600" s="32"/>
      <c r="E600" s="641"/>
      <c r="F600" s="642"/>
    </row>
    <row r="601" spans="1:6" ht="12.75">
      <c r="A601" s="293"/>
      <c r="B601" s="6" t="s">
        <v>2122</v>
      </c>
      <c r="C601" s="361"/>
      <c r="D601" s="32"/>
      <c r="E601" s="641"/>
      <c r="F601" s="642"/>
    </row>
    <row r="602" spans="1:6" ht="12.75">
      <c r="A602" s="293"/>
      <c r="B602" s="6" t="s">
        <v>150</v>
      </c>
      <c r="C602" s="361"/>
      <c r="D602" s="32"/>
      <c r="E602" s="641"/>
      <c r="F602" s="642"/>
    </row>
    <row r="603" spans="1:6" ht="12.75">
      <c r="A603" s="293"/>
      <c r="B603" s="6" t="s">
        <v>542</v>
      </c>
      <c r="C603" s="361"/>
      <c r="D603" s="32"/>
      <c r="E603" s="641"/>
      <c r="F603" s="642"/>
    </row>
    <row r="604" spans="1:6" ht="12.75">
      <c r="A604" s="293"/>
      <c r="B604" s="6" t="s">
        <v>477</v>
      </c>
      <c r="C604" s="361"/>
      <c r="D604" s="32"/>
      <c r="E604" s="641"/>
      <c r="F604" s="642"/>
    </row>
    <row r="605" spans="1:6" ht="12.75">
      <c r="A605" s="293"/>
      <c r="B605" s="6" t="s">
        <v>151</v>
      </c>
      <c r="C605" s="361"/>
      <c r="D605" s="32"/>
      <c r="E605" s="641"/>
      <c r="F605" s="642"/>
    </row>
    <row r="606" spans="1:6" ht="12.75">
      <c r="A606" s="293"/>
      <c r="B606" s="6" t="s">
        <v>1846</v>
      </c>
      <c r="C606" s="361" t="s">
        <v>120</v>
      </c>
      <c r="D606" s="32">
        <v>4</v>
      </c>
      <c r="E606" s="643"/>
      <c r="F606" s="642">
        <f>E606*D606</f>
        <v>0</v>
      </c>
    </row>
    <row r="607" spans="1:6" ht="12.75">
      <c r="A607" s="293"/>
      <c r="B607" s="6" t="s">
        <v>152</v>
      </c>
      <c r="C607" s="361" t="s">
        <v>120</v>
      </c>
      <c r="D607" s="32">
        <v>11</v>
      </c>
      <c r="E607" s="643"/>
      <c r="F607" s="642">
        <f>E607*D607</f>
        <v>0</v>
      </c>
    </row>
    <row r="608" spans="1:6" ht="12.75">
      <c r="A608" s="292" t="s">
        <v>1659</v>
      </c>
      <c r="B608" s="31" t="s">
        <v>148</v>
      </c>
      <c r="C608" s="360"/>
      <c r="D608" s="338"/>
      <c r="E608" s="639"/>
      <c r="F608" s="640"/>
    </row>
    <row r="609" spans="1:6" ht="12.75">
      <c r="A609" s="293"/>
      <c r="B609" s="6" t="s">
        <v>149</v>
      </c>
      <c r="C609" s="361"/>
      <c r="D609" s="32"/>
      <c r="E609" s="641"/>
      <c r="F609" s="642"/>
    </row>
    <row r="610" spans="1:6" ht="12.75">
      <c r="A610" s="293"/>
      <c r="B610" s="6" t="s">
        <v>2123</v>
      </c>
      <c r="C610" s="361"/>
      <c r="D610" s="32"/>
      <c r="E610" s="641"/>
      <c r="F610" s="642"/>
    </row>
    <row r="611" spans="1:6" ht="12.75">
      <c r="A611" s="293"/>
      <c r="B611" s="6" t="s">
        <v>2122</v>
      </c>
      <c r="C611" s="361"/>
      <c r="D611" s="32"/>
      <c r="E611" s="641"/>
      <c r="F611" s="642"/>
    </row>
    <row r="612" spans="1:6" ht="12.75">
      <c r="A612" s="293"/>
      <c r="B612" s="6" t="s">
        <v>150</v>
      </c>
      <c r="C612" s="361"/>
      <c r="D612" s="32"/>
      <c r="E612" s="641"/>
      <c r="F612" s="642"/>
    </row>
    <row r="613" spans="1:6" ht="12.75">
      <c r="A613" s="293"/>
      <c r="B613" s="6" t="s">
        <v>542</v>
      </c>
      <c r="C613" s="361"/>
      <c r="D613" s="32"/>
      <c r="E613" s="641"/>
      <c r="F613" s="642"/>
    </row>
    <row r="614" spans="1:6" ht="12.75">
      <c r="A614" s="293"/>
      <c r="B614" s="6" t="s">
        <v>153</v>
      </c>
      <c r="C614" s="361"/>
      <c r="D614" s="32"/>
      <c r="E614" s="641"/>
      <c r="F614" s="642"/>
    </row>
    <row r="615" spans="1:6" ht="12.75">
      <c r="A615" s="293"/>
      <c r="B615" s="6" t="s">
        <v>477</v>
      </c>
      <c r="C615" s="361"/>
      <c r="D615" s="32"/>
      <c r="E615" s="641"/>
      <c r="F615" s="642"/>
    </row>
    <row r="616" spans="1:6" ht="12.75">
      <c r="A616" s="293"/>
      <c r="B616" s="6" t="s">
        <v>151</v>
      </c>
      <c r="C616" s="361"/>
      <c r="D616" s="32"/>
      <c r="E616" s="641"/>
      <c r="F616" s="642"/>
    </row>
    <row r="617" spans="1:6" ht="12.75">
      <c r="A617" s="294"/>
      <c r="B617" s="33" t="s">
        <v>154</v>
      </c>
      <c r="C617" s="334" t="s">
        <v>120</v>
      </c>
      <c r="D617" s="339">
        <v>1</v>
      </c>
      <c r="E617" s="643"/>
      <c r="F617" s="644">
        <f>E617*D617</f>
        <v>0</v>
      </c>
    </row>
    <row r="618" spans="1:6" ht="12.75">
      <c r="A618" s="292" t="s">
        <v>1660</v>
      </c>
      <c r="B618" s="31" t="s">
        <v>148</v>
      </c>
      <c r="C618" s="360"/>
      <c r="D618" s="338"/>
      <c r="E618" s="639"/>
      <c r="F618" s="640"/>
    </row>
    <row r="619" spans="1:6" ht="12.75">
      <c r="A619" s="293"/>
      <c r="B619" s="6" t="s">
        <v>149</v>
      </c>
      <c r="C619" s="361"/>
      <c r="D619" s="32"/>
      <c r="E619" s="641"/>
      <c r="F619" s="642"/>
    </row>
    <row r="620" spans="1:6" ht="12.75">
      <c r="A620" s="293"/>
      <c r="B620" s="6" t="s">
        <v>388</v>
      </c>
      <c r="C620" s="361"/>
      <c r="D620" s="32"/>
      <c r="E620" s="641"/>
      <c r="F620" s="642"/>
    </row>
    <row r="621" spans="1:6" ht="12.75">
      <c r="A621" s="293"/>
      <c r="B621" s="6" t="s">
        <v>155</v>
      </c>
      <c r="C621" s="361"/>
      <c r="D621" s="32"/>
      <c r="E621" s="641"/>
      <c r="F621" s="642"/>
    </row>
    <row r="622" spans="1:6" ht="12.75">
      <c r="A622" s="293"/>
      <c r="B622" s="6" t="s">
        <v>156</v>
      </c>
      <c r="C622" s="361"/>
      <c r="D622" s="32"/>
      <c r="E622" s="641"/>
      <c r="F622" s="642"/>
    </row>
    <row r="623" spans="1:6" ht="12.75">
      <c r="A623" s="293"/>
      <c r="B623" s="6" t="s">
        <v>157</v>
      </c>
      <c r="C623" s="361"/>
      <c r="D623" s="32"/>
      <c r="E623" s="641"/>
      <c r="F623" s="642"/>
    </row>
    <row r="624" spans="1:6" s="10" customFormat="1" ht="12.75">
      <c r="A624" s="293"/>
      <c r="B624" s="6" t="s">
        <v>158</v>
      </c>
      <c r="C624" s="361"/>
      <c r="D624" s="32"/>
      <c r="E624" s="641"/>
      <c r="F624" s="642"/>
    </row>
    <row r="625" spans="1:6" s="10" customFormat="1" ht="12.75">
      <c r="A625" s="293"/>
      <c r="B625" s="6" t="s">
        <v>543</v>
      </c>
      <c r="C625" s="361"/>
      <c r="D625" s="32"/>
      <c r="E625" s="641"/>
      <c r="F625" s="642"/>
    </row>
    <row r="626" spans="1:6" s="10" customFormat="1" ht="12.75">
      <c r="A626" s="293"/>
      <c r="B626" s="6" t="s">
        <v>477</v>
      </c>
      <c r="C626" s="361"/>
      <c r="D626" s="32"/>
      <c r="E626" s="641"/>
      <c r="F626" s="642"/>
    </row>
    <row r="627" spans="1:6" s="10" customFormat="1" ht="12.75">
      <c r="A627" s="293"/>
      <c r="B627" s="6" t="s">
        <v>151</v>
      </c>
      <c r="C627" s="361"/>
      <c r="D627" s="32"/>
      <c r="E627" s="641"/>
      <c r="F627" s="642"/>
    </row>
    <row r="628" spans="1:6" s="10" customFormat="1" ht="12.75">
      <c r="A628" s="294"/>
      <c r="B628" s="33" t="s">
        <v>159</v>
      </c>
      <c r="C628" s="334" t="s">
        <v>120</v>
      </c>
      <c r="D628" s="339">
        <v>2</v>
      </c>
      <c r="E628" s="643"/>
      <c r="F628" s="644">
        <f>E628*D628</f>
        <v>0</v>
      </c>
    </row>
    <row r="629" spans="1:6" s="10" customFormat="1" ht="12.75">
      <c r="A629" s="292" t="s">
        <v>1661</v>
      </c>
      <c r="B629" s="31" t="s">
        <v>148</v>
      </c>
      <c r="C629" s="360"/>
      <c r="D629" s="338"/>
      <c r="E629" s="639"/>
      <c r="F629" s="640"/>
    </row>
    <row r="630" spans="1:6" s="10" customFormat="1" ht="12.75">
      <c r="A630" s="293"/>
      <c r="B630" s="6" t="s">
        <v>149</v>
      </c>
      <c r="C630" s="361"/>
      <c r="D630" s="32"/>
      <c r="E630" s="641"/>
      <c r="F630" s="642"/>
    </row>
    <row r="631" spans="1:6" s="10" customFormat="1" ht="12.75">
      <c r="A631" s="293"/>
      <c r="B631" s="6" t="s">
        <v>387</v>
      </c>
      <c r="C631" s="361"/>
      <c r="D631" s="32"/>
      <c r="E631" s="641"/>
      <c r="F631" s="642"/>
    </row>
    <row r="632" spans="1:6" s="10" customFormat="1" ht="12.75">
      <c r="A632" s="293"/>
      <c r="B632" s="6" t="s">
        <v>160</v>
      </c>
      <c r="C632" s="361"/>
      <c r="D632" s="32"/>
      <c r="E632" s="641"/>
      <c r="F632" s="642"/>
    </row>
    <row r="633" spans="1:6" s="10" customFormat="1" ht="12.75">
      <c r="A633" s="293"/>
      <c r="B633" s="6" t="s">
        <v>544</v>
      </c>
      <c r="C633" s="361"/>
      <c r="D633" s="32"/>
      <c r="E633" s="641"/>
      <c r="F633" s="642"/>
    </row>
    <row r="634" spans="1:6" s="10" customFormat="1" ht="12.75">
      <c r="A634" s="293"/>
      <c r="B634" s="6" t="s">
        <v>153</v>
      </c>
      <c r="C634" s="361"/>
      <c r="D634" s="32"/>
      <c r="E634" s="641"/>
      <c r="F634" s="642"/>
    </row>
    <row r="635" spans="1:6" s="10" customFormat="1" ht="12.75">
      <c r="A635" s="293"/>
      <c r="B635" s="6" t="s">
        <v>477</v>
      </c>
      <c r="C635" s="361"/>
      <c r="D635" s="32"/>
      <c r="E635" s="641"/>
      <c r="F635" s="642"/>
    </row>
    <row r="636" spans="1:6" s="10" customFormat="1" ht="12.75">
      <c r="A636" s="293"/>
      <c r="B636" s="6" t="s">
        <v>151</v>
      </c>
      <c r="C636" s="361"/>
      <c r="D636" s="32"/>
      <c r="E636" s="641"/>
      <c r="F636" s="642"/>
    </row>
    <row r="637" spans="1:6" s="10" customFormat="1" ht="12.75">
      <c r="A637" s="294"/>
      <c r="B637" s="33" t="s">
        <v>1847</v>
      </c>
      <c r="C637" s="334" t="s">
        <v>120</v>
      </c>
      <c r="D637" s="339">
        <v>3</v>
      </c>
      <c r="E637" s="643"/>
      <c r="F637" s="644">
        <f>E637*D637</f>
        <v>0</v>
      </c>
    </row>
    <row r="638" spans="1:6" s="10" customFormat="1" ht="54" customHeight="1">
      <c r="A638" s="292" t="s">
        <v>1662</v>
      </c>
      <c r="B638" s="38" t="s">
        <v>1848</v>
      </c>
      <c r="C638" s="360"/>
      <c r="D638" s="338"/>
      <c r="E638" s="639"/>
      <c r="F638" s="640"/>
    </row>
    <row r="639" spans="1:6" s="10" customFormat="1" ht="25.5">
      <c r="A639" s="293"/>
      <c r="B639" s="21" t="s">
        <v>1849</v>
      </c>
      <c r="C639" s="361"/>
      <c r="D639" s="32"/>
      <c r="E639" s="641"/>
      <c r="F639" s="642"/>
    </row>
    <row r="640" spans="1:6" s="10" customFormat="1" ht="12.75">
      <c r="A640" s="293"/>
      <c r="B640" s="6" t="s">
        <v>538</v>
      </c>
      <c r="C640" s="361"/>
      <c r="D640" s="32"/>
      <c r="E640" s="641"/>
      <c r="F640" s="642"/>
    </row>
    <row r="641" spans="1:6" s="10" customFormat="1" ht="12.75">
      <c r="A641" s="293"/>
      <c r="B641" s="6" t="s">
        <v>1850</v>
      </c>
      <c r="C641" s="361"/>
      <c r="D641" s="32"/>
      <c r="E641" s="641"/>
      <c r="F641" s="642"/>
    </row>
    <row r="642" spans="1:6" s="10" customFormat="1" ht="12.75">
      <c r="A642" s="294"/>
      <c r="B642" s="33" t="s">
        <v>1851</v>
      </c>
      <c r="C642" s="334" t="s">
        <v>120</v>
      </c>
      <c r="D642" s="339">
        <v>2</v>
      </c>
      <c r="E642" s="643"/>
      <c r="F642" s="644">
        <f>E642*D642</f>
        <v>0</v>
      </c>
    </row>
    <row r="643" spans="1:6" s="10" customFormat="1" ht="12.75">
      <c r="A643" s="292" t="s">
        <v>1663</v>
      </c>
      <c r="B643" s="31" t="s">
        <v>161</v>
      </c>
      <c r="C643" s="360"/>
      <c r="D643" s="338"/>
      <c r="E643" s="639"/>
      <c r="F643" s="640"/>
    </row>
    <row r="644" spans="1:6" s="10" customFormat="1" ht="12.75">
      <c r="A644" s="293"/>
      <c r="B644" s="6" t="s">
        <v>149</v>
      </c>
      <c r="C644" s="361"/>
      <c r="D644" s="32"/>
      <c r="E644" s="641"/>
      <c r="F644" s="642"/>
    </row>
    <row r="645" spans="1:6" s="10" customFormat="1" ht="12.75">
      <c r="A645" s="293"/>
      <c r="B645" s="6" t="s">
        <v>387</v>
      </c>
      <c r="C645" s="361"/>
      <c r="D645" s="32"/>
      <c r="E645" s="641"/>
      <c r="F645" s="642"/>
    </row>
    <row r="646" spans="1:6" s="10" customFormat="1" ht="12.75">
      <c r="A646" s="293"/>
      <c r="B646" s="6" t="s">
        <v>160</v>
      </c>
      <c r="C646" s="361"/>
      <c r="D646" s="32"/>
      <c r="E646" s="641"/>
      <c r="F646" s="642"/>
    </row>
    <row r="647" spans="1:6" s="10" customFormat="1" ht="12.75">
      <c r="A647" s="293"/>
      <c r="B647" s="6" t="s">
        <v>162</v>
      </c>
      <c r="C647" s="361"/>
      <c r="D647" s="32"/>
      <c r="E647" s="641"/>
      <c r="F647" s="642"/>
    </row>
    <row r="648" spans="1:6" s="10" customFormat="1" ht="12.75">
      <c r="A648" s="293"/>
      <c r="B648" s="6" t="s">
        <v>163</v>
      </c>
      <c r="C648" s="361"/>
      <c r="D648" s="32"/>
      <c r="E648" s="641"/>
      <c r="F648" s="642"/>
    </row>
    <row r="649" spans="1:6" s="10" customFormat="1" ht="12.75">
      <c r="A649" s="293"/>
      <c r="B649" s="6" t="s">
        <v>2124</v>
      </c>
      <c r="C649" s="361"/>
      <c r="D649" s="32"/>
      <c r="E649" s="641"/>
      <c r="F649" s="642"/>
    </row>
    <row r="650" spans="1:6" s="10" customFormat="1" ht="12.75">
      <c r="A650" s="293"/>
      <c r="B650" s="6" t="s">
        <v>545</v>
      </c>
      <c r="C650" s="361"/>
      <c r="D650" s="32"/>
      <c r="E650" s="641"/>
      <c r="F650" s="642"/>
    </row>
    <row r="651" spans="1:6" s="10" customFormat="1" ht="12.75">
      <c r="A651" s="293"/>
      <c r="B651" s="6" t="s">
        <v>477</v>
      </c>
      <c r="C651" s="361"/>
      <c r="D651" s="32"/>
      <c r="E651" s="641"/>
      <c r="F651" s="642"/>
    </row>
    <row r="652" spans="1:6" s="10" customFormat="1" ht="12.75">
      <c r="A652" s="293"/>
      <c r="B652" s="6" t="s">
        <v>151</v>
      </c>
      <c r="C652" s="361"/>
      <c r="D652" s="32"/>
      <c r="E652" s="641"/>
      <c r="F652" s="642"/>
    </row>
    <row r="653" spans="1:6" s="10" customFormat="1" ht="12.75">
      <c r="A653" s="293"/>
      <c r="B653" s="6" t="s">
        <v>1852</v>
      </c>
      <c r="C653" s="361" t="s">
        <v>120</v>
      </c>
      <c r="D653" s="32">
        <v>3</v>
      </c>
      <c r="E653" s="643"/>
      <c r="F653" s="642">
        <f>E653*D653</f>
        <v>0</v>
      </c>
    </row>
    <row r="654" spans="1:6" s="10" customFormat="1" ht="12.75">
      <c r="A654" s="294"/>
      <c r="B654" s="33" t="s">
        <v>164</v>
      </c>
      <c r="C654" s="334" t="s">
        <v>120</v>
      </c>
      <c r="D654" s="339">
        <v>2</v>
      </c>
      <c r="E654" s="643"/>
      <c r="F654" s="644">
        <f>E654*D654</f>
        <v>0</v>
      </c>
    </row>
    <row r="655" spans="1:6" s="10" customFormat="1" ht="12.75">
      <c r="A655" s="292" t="s">
        <v>1664</v>
      </c>
      <c r="B655" s="31" t="s">
        <v>165</v>
      </c>
      <c r="C655" s="360"/>
      <c r="D655" s="338"/>
      <c r="E655" s="639"/>
      <c r="F655" s="640"/>
    </row>
    <row r="656" spans="1:6" s="10" customFormat="1" ht="12.75">
      <c r="A656" s="293"/>
      <c r="B656" s="6" t="s">
        <v>149</v>
      </c>
      <c r="C656" s="361"/>
      <c r="D656" s="32"/>
      <c r="E656" s="641"/>
      <c r="F656" s="642"/>
    </row>
    <row r="657" spans="1:6" s="10" customFormat="1" ht="12.75">
      <c r="A657" s="293"/>
      <c r="B657" s="6" t="s">
        <v>388</v>
      </c>
      <c r="C657" s="361"/>
      <c r="D657" s="32"/>
      <c r="E657" s="641"/>
      <c r="F657" s="642"/>
    </row>
    <row r="658" spans="1:6" s="10" customFormat="1" ht="12.75">
      <c r="A658" s="293"/>
      <c r="B658" s="6" t="s">
        <v>155</v>
      </c>
      <c r="C658" s="361"/>
      <c r="D658" s="32"/>
      <c r="E658" s="641"/>
      <c r="F658" s="642"/>
    </row>
    <row r="659" spans="1:6" s="10" customFormat="1" ht="12.75">
      <c r="A659" s="293"/>
      <c r="B659" s="6" t="s">
        <v>156</v>
      </c>
      <c r="C659" s="361"/>
      <c r="D659" s="32"/>
      <c r="E659" s="641"/>
      <c r="F659" s="642"/>
    </row>
    <row r="660" spans="1:6" s="10" customFormat="1" ht="12.75">
      <c r="A660" s="293"/>
      <c r="B660" s="6" t="s">
        <v>157</v>
      </c>
      <c r="C660" s="361"/>
      <c r="D660" s="32"/>
      <c r="E660" s="641"/>
      <c r="F660" s="642"/>
    </row>
    <row r="661" spans="1:6" s="10" customFormat="1" ht="12.75">
      <c r="A661" s="293"/>
      <c r="B661" s="6" t="s">
        <v>158</v>
      </c>
      <c r="C661" s="361"/>
      <c r="D661" s="32"/>
      <c r="E661" s="641"/>
      <c r="F661" s="642"/>
    </row>
    <row r="662" spans="1:6" s="10" customFormat="1" ht="12.75">
      <c r="A662" s="293"/>
      <c r="B662" s="6" t="s">
        <v>543</v>
      </c>
      <c r="C662" s="361"/>
      <c r="D662" s="32"/>
      <c r="E662" s="641"/>
      <c r="F662" s="642"/>
    </row>
    <row r="663" spans="1:6" s="10" customFormat="1" ht="12.75">
      <c r="A663" s="293"/>
      <c r="B663" s="6" t="s">
        <v>477</v>
      </c>
      <c r="C663" s="361"/>
      <c r="D663" s="32"/>
      <c r="E663" s="641"/>
      <c r="F663" s="642"/>
    </row>
    <row r="664" spans="1:6" s="10" customFormat="1" ht="12.75">
      <c r="A664" s="293"/>
      <c r="B664" s="6" t="s">
        <v>151</v>
      </c>
      <c r="C664" s="361"/>
      <c r="D664" s="32"/>
      <c r="E664" s="641"/>
      <c r="F664" s="642"/>
    </row>
    <row r="665" spans="1:6" s="10" customFormat="1" ht="12.75">
      <c r="A665" s="294"/>
      <c r="B665" s="33" t="s">
        <v>166</v>
      </c>
      <c r="C665" s="334" t="s">
        <v>120</v>
      </c>
      <c r="D665" s="339">
        <v>2</v>
      </c>
      <c r="E665" s="643"/>
      <c r="F665" s="644">
        <f>E665*D665</f>
        <v>0</v>
      </c>
    </row>
    <row r="666" spans="1:6" s="10" customFormat="1" ht="12.75">
      <c r="A666" s="292" t="s">
        <v>1665</v>
      </c>
      <c r="B666" s="31" t="s">
        <v>161</v>
      </c>
      <c r="C666" s="360"/>
      <c r="D666" s="338"/>
      <c r="E666" s="639"/>
      <c r="F666" s="640"/>
    </row>
    <row r="667" spans="1:6" s="10" customFormat="1" ht="12.75">
      <c r="A667" s="293"/>
      <c r="B667" s="6" t="s">
        <v>149</v>
      </c>
      <c r="C667" s="361"/>
      <c r="D667" s="32"/>
      <c r="E667" s="641"/>
      <c r="F667" s="642"/>
    </row>
    <row r="668" spans="1:6" s="10" customFormat="1" ht="12.75">
      <c r="A668" s="293"/>
      <c r="B668" s="6" t="s">
        <v>387</v>
      </c>
      <c r="C668" s="361"/>
      <c r="D668" s="32"/>
      <c r="E668" s="641"/>
      <c r="F668" s="642"/>
    </row>
    <row r="669" spans="1:6" s="10" customFormat="1" ht="12.75">
      <c r="A669" s="293"/>
      <c r="B669" s="6" t="s">
        <v>160</v>
      </c>
      <c r="C669" s="361"/>
      <c r="D669" s="32"/>
      <c r="E669" s="641"/>
      <c r="F669" s="642"/>
    </row>
    <row r="670" spans="1:6" s="10" customFormat="1" ht="12.75">
      <c r="A670" s="293"/>
      <c r="B670" s="6" t="s">
        <v>167</v>
      </c>
      <c r="C670" s="361"/>
      <c r="D670" s="32"/>
      <c r="E670" s="641"/>
      <c r="F670" s="642"/>
    </row>
    <row r="671" spans="1:6" s="10" customFormat="1" ht="12.75">
      <c r="A671" s="293"/>
      <c r="B671" s="6" t="s">
        <v>163</v>
      </c>
      <c r="C671" s="361"/>
      <c r="D671" s="32"/>
      <c r="E671" s="641"/>
      <c r="F671" s="642"/>
    </row>
    <row r="672" spans="1:6" s="10" customFormat="1" ht="12.75">
      <c r="A672" s="293"/>
      <c r="B672" s="6" t="s">
        <v>389</v>
      </c>
      <c r="C672" s="361"/>
      <c r="D672" s="32"/>
      <c r="E672" s="641"/>
      <c r="F672" s="642"/>
    </row>
    <row r="673" spans="1:6" s="10" customFormat="1" ht="12.75">
      <c r="A673" s="293"/>
      <c r="B673" s="6" t="s">
        <v>545</v>
      </c>
      <c r="C673" s="361"/>
      <c r="D673" s="32"/>
      <c r="E673" s="641"/>
      <c r="F673" s="642"/>
    </row>
    <row r="674" spans="1:6" s="10" customFormat="1" ht="12.75">
      <c r="A674" s="293"/>
      <c r="B674" s="6" t="s">
        <v>477</v>
      </c>
      <c r="C674" s="361"/>
      <c r="D674" s="32"/>
      <c r="E674" s="641"/>
      <c r="F674" s="642"/>
    </row>
    <row r="675" spans="1:6" s="10" customFormat="1" ht="12.75">
      <c r="A675" s="293"/>
      <c r="B675" s="6" t="s">
        <v>151</v>
      </c>
      <c r="C675" s="361"/>
      <c r="D675" s="32"/>
      <c r="E675" s="641"/>
      <c r="F675" s="642"/>
    </row>
    <row r="676" spans="1:6" s="10" customFormat="1" ht="12.75">
      <c r="A676" s="294"/>
      <c r="B676" s="33" t="s">
        <v>2125</v>
      </c>
      <c r="C676" s="334" t="s">
        <v>120</v>
      </c>
      <c r="D676" s="339">
        <v>1</v>
      </c>
      <c r="E676" s="643"/>
      <c r="F676" s="644">
        <f>E676*D676</f>
        <v>0</v>
      </c>
    </row>
    <row r="677" spans="1:6" s="10" customFormat="1" ht="12.75">
      <c r="A677" s="292" t="s">
        <v>1666</v>
      </c>
      <c r="B677" s="31" t="s">
        <v>168</v>
      </c>
      <c r="C677" s="360"/>
      <c r="D677" s="338"/>
      <c r="E677" s="639"/>
      <c r="F677" s="640"/>
    </row>
    <row r="678" spans="1:6" s="10" customFormat="1" ht="12.75">
      <c r="A678" s="293"/>
      <c r="B678" s="6" t="s">
        <v>169</v>
      </c>
      <c r="C678" s="361"/>
      <c r="D678" s="32"/>
      <c r="E678" s="641"/>
      <c r="F678" s="642"/>
    </row>
    <row r="679" spans="1:6" s="10" customFormat="1" ht="12.75">
      <c r="A679" s="293"/>
      <c r="B679" s="6" t="s">
        <v>170</v>
      </c>
      <c r="C679" s="361"/>
      <c r="D679" s="32"/>
      <c r="E679" s="641"/>
      <c r="F679" s="642"/>
    </row>
    <row r="680" spans="1:6" s="10" customFormat="1" ht="12.75">
      <c r="A680" s="293"/>
      <c r="B680" s="6" t="s">
        <v>460</v>
      </c>
      <c r="C680" s="361"/>
      <c r="D680" s="32"/>
      <c r="E680" s="641"/>
      <c r="F680" s="642"/>
    </row>
    <row r="681" spans="1:6" s="10" customFormat="1" ht="12.75">
      <c r="A681" s="293"/>
      <c r="B681" s="6" t="s">
        <v>171</v>
      </c>
      <c r="C681" s="361"/>
      <c r="D681" s="32"/>
      <c r="E681" s="641"/>
      <c r="F681" s="642"/>
    </row>
    <row r="682" spans="1:6" s="10" customFormat="1" ht="12.75">
      <c r="A682" s="293"/>
      <c r="B682" s="6" t="s">
        <v>477</v>
      </c>
      <c r="C682" s="361"/>
      <c r="D682" s="32"/>
      <c r="E682" s="641"/>
      <c r="F682" s="642"/>
    </row>
    <row r="683" spans="1:6" s="10" customFormat="1" ht="12.75">
      <c r="A683" s="293"/>
      <c r="B683" s="6" t="s">
        <v>151</v>
      </c>
      <c r="C683" s="361"/>
      <c r="D683" s="32"/>
      <c r="E683" s="641"/>
      <c r="F683" s="642"/>
    </row>
    <row r="684" spans="1:6" s="10" customFormat="1" ht="12.75">
      <c r="A684" s="293"/>
      <c r="B684" s="6" t="s">
        <v>2126</v>
      </c>
      <c r="C684" s="361" t="s">
        <v>120</v>
      </c>
      <c r="D684" s="32">
        <v>1</v>
      </c>
      <c r="E684" s="643"/>
      <c r="F684" s="642">
        <f>E684*D684</f>
        <v>0</v>
      </c>
    </row>
    <row r="685" spans="1:6" s="10" customFormat="1" ht="12.75">
      <c r="A685" s="294"/>
      <c r="B685" s="33" t="s">
        <v>2127</v>
      </c>
      <c r="C685" s="334" t="s">
        <v>120</v>
      </c>
      <c r="D685" s="339">
        <v>1</v>
      </c>
      <c r="E685" s="643"/>
      <c r="F685" s="644">
        <f>E685*D685</f>
        <v>0</v>
      </c>
    </row>
    <row r="686" spans="1:6" s="10" customFormat="1" ht="12.75">
      <c r="A686" s="292" t="s">
        <v>1667</v>
      </c>
      <c r="B686" s="31" t="s">
        <v>172</v>
      </c>
      <c r="C686" s="360"/>
      <c r="D686" s="338"/>
      <c r="E686" s="639"/>
      <c r="F686" s="640"/>
    </row>
    <row r="687" spans="1:6" s="10" customFormat="1" ht="12.75">
      <c r="A687" s="293"/>
      <c r="B687" s="6" t="s">
        <v>149</v>
      </c>
      <c r="C687" s="361"/>
      <c r="D687" s="32"/>
      <c r="E687" s="641"/>
      <c r="F687" s="642"/>
    </row>
    <row r="688" spans="1:6" s="10" customFormat="1" ht="12.75">
      <c r="A688" s="293"/>
      <c r="B688" s="6" t="s">
        <v>390</v>
      </c>
      <c r="C688" s="361"/>
      <c r="D688" s="32"/>
      <c r="E688" s="641"/>
      <c r="F688" s="642"/>
    </row>
    <row r="689" spans="1:6" s="10" customFormat="1" ht="12.75">
      <c r="A689" s="293"/>
      <c r="B689" s="6" t="s">
        <v>173</v>
      </c>
      <c r="C689" s="361"/>
      <c r="D689" s="32"/>
      <c r="E689" s="641"/>
      <c r="F689" s="642"/>
    </row>
    <row r="690" spans="1:6" s="10" customFormat="1" ht="12.75">
      <c r="A690" s="293"/>
      <c r="B690" s="6" t="s">
        <v>174</v>
      </c>
      <c r="C690" s="361"/>
      <c r="D690" s="32"/>
      <c r="E690" s="641"/>
      <c r="F690" s="642"/>
    </row>
    <row r="691" spans="1:6" s="10" customFormat="1" ht="12.75">
      <c r="A691" s="293"/>
      <c r="B691" s="6" t="s">
        <v>175</v>
      </c>
      <c r="C691" s="361"/>
      <c r="D691" s="32"/>
      <c r="E691" s="641"/>
      <c r="F691" s="642"/>
    </row>
    <row r="692" spans="1:6" s="10" customFormat="1" ht="12.75">
      <c r="A692" s="293"/>
      <c r="B692" s="6" t="s">
        <v>176</v>
      </c>
      <c r="C692" s="361"/>
      <c r="D692" s="32"/>
      <c r="E692" s="641"/>
      <c r="F692" s="642"/>
    </row>
    <row r="693" spans="1:6" s="10" customFormat="1" ht="12.75">
      <c r="A693" s="293"/>
      <c r="B693" s="6" t="s">
        <v>477</v>
      </c>
      <c r="C693" s="361"/>
      <c r="D693" s="32"/>
      <c r="E693" s="641"/>
      <c r="F693" s="642"/>
    </row>
    <row r="694" spans="1:6" s="10" customFormat="1" ht="12.75">
      <c r="A694" s="293"/>
      <c r="B694" s="6" t="s">
        <v>151</v>
      </c>
      <c r="C694" s="361"/>
      <c r="D694" s="32"/>
      <c r="E694" s="641"/>
      <c r="F694" s="642"/>
    </row>
    <row r="695" spans="1:6" s="10" customFormat="1" ht="12.75">
      <c r="A695" s="293"/>
      <c r="B695" s="6" t="s">
        <v>177</v>
      </c>
      <c r="C695" s="361" t="s">
        <v>120</v>
      </c>
      <c r="D695" s="32">
        <v>1</v>
      </c>
      <c r="E695" s="643"/>
      <c r="F695" s="642">
        <f aca="true" t="shared" si="0" ref="F695:F700">E695*D695</f>
        <v>0</v>
      </c>
    </row>
    <row r="696" spans="1:6" s="10" customFormat="1" ht="12.75">
      <c r="A696" s="293"/>
      <c r="B696" s="6" t="s">
        <v>178</v>
      </c>
      <c r="C696" s="361" t="s">
        <v>120</v>
      </c>
      <c r="D696" s="32">
        <v>1</v>
      </c>
      <c r="E696" s="643"/>
      <c r="F696" s="642">
        <f t="shared" si="0"/>
        <v>0</v>
      </c>
    </row>
    <row r="697" spans="1:6" s="10" customFormat="1" ht="12.75">
      <c r="A697" s="293"/>
      <c r="B697" s="6" t="s">
        <v>179</v>
      </c>
      <c r="C697" s="361" t="s">
        <v>120</v>
      </c>
      <c r="D697" s="32">
        <v>1</v>
      </c>
      <c r="E697" s="643"/>
      <c r="F697" s="642">
        <f t="shared" si="0"/>
        <v>0</v>
      </c>
    </row>
    <row r="698" spans="1:6" s="10" customFormat="1" ht="12.75">
      <c r="A698" s="293"/>
      <c r="B698" s="6" t="s">
        <v>180</v>
      </c>
      <c r="C698" s="361" t="s">
        <v>120</v>
      </c>
      <c r="D698" s="32">
        <v>1</v>
      </c>
      <c r="E698" s="643"/>
      <c r="F698" s="642">
        <f t="shared" si="0"/>
        <v>0</v>
      </c>
    </row>
    <row r="699" spans="1:6" s="10" customFormat="1" ht="12.75">
      <c r="A699" s="293"/>
      <c r="B699" s="6" t="s">
        <v>181</v>
      </c>
      <c r="C699" s="361" t="s">
        <v>120</v>
      </c>
      <c r="D699" s="32">
        <v>1</v>
      </c>
      <c r="E699" s="643"/>
      <c r="F699" s="642">
        <f t="shared" si="0"/>
        <v>0</v>
      </c>
    </row>
    <row r="700" spans="1:6" s="10" customFormat="1" ht="12.75">
      <c r="A700" s="294"/>
      <c r="B700" s="33" t="s">
        <v>182</v>
      </c>
      <c r="C700" s="334" t="s">
        <v>120</v>
      </c>
      <c r="D700" s="339">
        <v>1</v>
      </c>
      <c r="E700" s="643"/>
      <c r="F700" s="644">
        <f t="shared" si="0"/>
        <v>0</v>
      </c>
    </row>
    <row r="701" spans="1:6" s="10" customFormat="1" ht="12.75">
      <c r="A701" s="292" t="s">
        <v>1668</v>
      </c>
      <c r="B701" s="31" t="s">
        <v>183</v>
      </c>
      <c r="C701" s="360"/>
      <c r="D701" s="338"/>
      <c r="E701" s="639"/>
      <c r="F701" s="640"/>
    </row>
    <row r="702" spans="1:6" s="10" customFormat="1" ht="12.75">
      <c r="A702" s="293"/>
      <c r="B702" s="6" t="s">
        <v>149</v>
      </c>
      <c r="C702" s="361"/>
      <c r="D702" s="32"/>
      <c r="E702" s="641"/>
      <c r="F702" s="642"/>
    </row>
    <row r="703" spans="1:6" s="10" customFormat="1" ht="12.75">
      <c r="A703" s="293"/>
      <c r="B703" s="6" t="s">
        <v>476</v>
      </c>
      <c r="C703" s="361"/>
      <c r="D703" s="32"/>
      <c r="E703" s="641"/>
      <c r="F703" s="642"/>
    </row>
    <row r="704" spans="1:6" s="10" customFormat="1" ht="12.75">
      <c r="A704" s="293"/>
      <c r="B704" s="6" t="s">
        <v>184</v>
      </c>
      <c r="C704" s="361"/>
      <c r="D704" s="32"/>
      <c r="E704" s="641"/>
      <c r="F704" s="642"/>
    </row>
    <row r="705" spans="1:6" s="10" customFormat="1" ht="12.75">
      <c r="A705" s="293"/>
      <c r="B705" s="6" t="s">
        <v>329</v>
      </c>
      <c r="C705" s="361"/>
      <c r="D705" s="32"/>
      <c r="E705" s="641"/>
      <c r="F705" s="642"/>
    </row>
    <row r="706" spans="1:6" s="10" customFormat="1" ht="12.75">
      <c r="A706" s="293"/>
      <c r="B706" s="6" t="s">
        <v>477</v>
      </c>
      <c r="C706" s="361"/>
      <c r="D706" s="32"/>
      <c r="E706" s="641"/>
      <c r="F706" s="642"/>
    </row>
    <row r="707" spans="1:6" s="10" customFormat="1" ht="12.75">
      <c r="A707" s="293"/>
      <c r="B707" s="6" t="s">
        <v>151</v>
      </c>
      <c r="C707" s="361"/>
      <c r="D707" s="32"/>
      <c r="E707" s="641"/>
      <c r="F707" s="642"/>
    </row>
    <row r="708" spans="1:6" s="10" customFormat="1" ht="12.75">
      <c r="A708" s="294"/>
      <c r="B708" s="33" t="s">
        <v>1865</v>
      </c>
      <c r="C708" s="334" t="s">
        <v>120</v>
      </c>
      <c r="D708" s="339">
        <v>1</v>
      </c>
      <c r="E708" s="643"/>
      <c r="F708" s="644">
        <f>E708*D708</f>
        <v>0</v>
      </c>
    </row>
    <row r="709" spans="1:6" s="10" customFormat="1" ht="12.75">
      <c r="A709" s="292" t="s">
        <v>1820</v>
      </c>
      <c r="B709" s="31" t="s">
        <v>183</v>
      </c>
      <c r="C709" s="360"/>
      <c r="D709" s="338"/>
      <c r="E709" s="639"/>
      <c r="F709" s="640"/>
    </row>
    <row r="710" spans="1:6" s="10" customFormat="1" ht="12.75">
      <c r="A710" s="293"/>
      <c r="B710" s="6" t="s">
        <v>149</v>
      </c>
      <c r="C710" s="361"/>
      <c r="D710" s="32"/>
      <c r="E710" s="641"/>
      <c r="F710" s="642"/>
    </row>
    <row r="711" spans="1:6" s="10" customFormat="1" ht="12.75">
      <c r="A711" s="293"/>
      <c r="B711" s="6" t="s">
        <v>391</v>
      </c>
      <c r="C711" s="361"/>
      <c r="D711" s="32"/>
      <c r="E711" s="641"/>
      <c r="F711" s="642"/>
    </row>
    <row r="712" spans="1:6" s="10" customFormat="1" ht="12.75">
      <c r="A712" s="293"/>
      <c r="B712" s="6" t="s">
        <v>185</v>
      </c>
      <c r="C712" s="361"/>
      <c r="D712" s="32"/>
      <c r="E712" s="641"/>
      <c r="F712" s="642"/>
    </row>
    <row r="713" spans="1:6" s="10" customFormat="1" ht="12.75">
      <c r="A713" s="293"/>
      <c r="B713" s="6" t="s">
        <v>392</v>
      </c>
      <c r="C713" s="361"/>
      <c r="D713" s="32"/>
      <c r="E713" s="641"/>
      <c r="F713" s="642"/>
    </row>
    <row r="714" spans="1:6" s="10" customFormat="1" ht="12.75">
      <c r="A714" s="293"/>
      <c r="B714" s="6" t="s">
        <v>478</v>
      </c>
      <c r="C714" s="361"/>
      <c r="D714" s="32"/>
      <c r="E714" s="641"/>
      <c r="F714" s="642"/>
    </row>
    <row r="715" spans="1:6" s="10" customFormat="1" ht="12.75">
      <c r="A715" s="293"/>
      <c r="B715" s="6" t="s">
        <v>477</v>
      </c>
      <c r="C715" s="361"/>
      <c r="D715" s="32"/>
      <c r="E715" s="641"/>
      <c r="F715" s="642"/>
    </row>
    <row r="716" spans="1:6" s="10" customFormat="1" ht="12.75">
      <c r="A716" s="293"/>
      <c r="B716" s="6" t="s">
        <v>151</v>
      </c>
      <c r="C716" s="361"/>
      <c r="D716" s="32"/>
      <c r="E716" s="641"/>
      <c r="F716" s="642"/>
    </row>
    <row r="717" spans="1:6" s="10" customFormat="1" ht="12.75">
      <c r="A717" s="293"/>
      <c r="B717" s="6" t="s">
        <v>1863</v>
      </c>
      <c r="C717" s="361" t="s">
        <v>120</v>
      </c>
      <c r="D717" s="32">
        <v>1</v>
      </c>
      <c r="E717" s="643"/>
      <c r="F717" s="642">
        <f>E717*D717</f>
        <v>0</v>
      </c>
    </row>
    <row r="718" spans="1:6" s="10" customFormat="1" ht="12.75">
      <c r="A718" s="294"/>
      <c r="B718" s="33" t="s">
        <v>1864</v>
      </c>
      <c r="C718" s="334" t="s">
        <v>120</v>
      </c>
      <c r="D718" s="339">
        <v>1</v>
      </c>
      <c r="E718" s="643"/>
      <c r="F718" s="644">
        <f>E718*D718</f>
        <v>0</v>
      </c>
    </row>
    <row r="719" spans="1:6" s="10" customFormat="1" ht="12.75">
      <c r="A719" s="292" t="s">
        <v>1821</v>
      </c>
      <c r="B719" s="31" t="s">
        <v>186</v>
      </c>
      <c r="C719" s="360"/>
      <c r="D719" s="338"/>
      <c r="E719" s="639"/>
      <c r="F719" s="640"/>
    </row>
    <row r="720" spans="1:6" s="10" customFormat="1" ht="12.75">
      <c r="A720" s="293"/>
      <c r="B720" s="6" t="s">
        <v>149</v>
      </c>
      <c r="C720" s="361"/>
      <c r="D720" s="32"/>
      <c r="E720" s="641"/>
      <c r="F720" s="642"/>
    </row>
    <row r="721" spans="1:6" s="10" customFormat="1" ht="12.75">
      <c r="A721" s="293"/>
      <c r="B721" s="6" t="s">
        <v>391</v>
      </c>
      <c r="C721" s="361"/>
      <c r="D721" s="32"/>
      <c r="E721" s="641"/>
      <c r="F721" s="642"/>
    </row>
    <row r="722" spans="1:6" s="10" customFormat="1" ht="12.75">
      <c r="A722" s="293"/>
      <c r="B722" s="6" t="s">
        <v>187</v>
      </c>
      <c r="C722" s="361"/>
      <c r="D722" s="32"/>
      <c r="E722" s="641"/>
      <c r="F722" s="642"/>
    </row>
    <row r="723" spans="1:6" s="10" customFormat="1" ht="12.75">
      <c r="A723" s="293"/>
      <c r="B723" s="6" t="s">
        <v>188</v>
      </c>
      <c r="C723" s="361"/>
      <c r="D723" s="32"/>
      <c r="E723" s="641"/>
      <c r="F723" s="642"/>
    </row>
    <row r="724" spans="1:6" s="10" customFormat="1" ht="12.75">
      <c r="A724" s="293"/>
      <c r="B724" s="6" t="s">
        <v>189</v>
      </c>
      <c r="C724" s="361"/>
      <c r="D724" s="32"/>
      <c r="E724" s="641"/>
      <c r="F724" s="642"/>
    </row>
    <row r="725" spans="1:6" s="10" customFormat="1" ht="12.75">
      <c r="A725" s="293"/>
      <c r="B725" s="6" t="s">
        <v>190</v>
      </c>
      <c r="C725" s="361"/>
      <c r="D725" s="32"/>
      <c r="E725" s="641"/>
      <c r="F725" s="642"/>
    </row>
    <row r="726" spans="1:6" s="10" customFormat="1" ht="12.75">
      <c r="A726" s="293"/>
      <c r="B726" s="6" t="s">
        <v>191</v>
      </c>
      <c r="C726" s="361"/>
      <c r="D726" s="32"/>
      <c r="E726" s="641"/>
      <c r="F726" s="642"/>
    </row>
    <row r="727" spans="1:6" s="10" customFormat="1" ht="12.75">
      <c r="A727" s="293"/>
      <c r="B727" s="6" t="s">
        <v>477</v>
      </c>
      <c r="C727" s="361"/>
      <c r="D727" s="32"/>
      <c r="E727" s="641"/>
      <c r="F727" s="642"/>
    </row>
    <row r="728" spans="1:6" s="10" customFormat="1" ht="12.75">
      <c r="A728" s="293"/>
      <c r="B728" s="6" t="s">
        <v>151</v>
      </c>
      <c r="C728" s="361"/>
      <c r="D728" s="32"/>
      <c r="E728" s="641"/>
      <c r="F728" s="642"/>
    </row>
    <row r="729" spans="1:6" s="10" customFormat="1" ht="13.5" customHeight="1">
      <c r="A729" s="294"/>
      <c r="B729" s="33" t="s">
        <v>1859</v>
      </c>
      <c r="C729" s="334" t="s">
        <v>120</v>
      </c>
      <c r="D729" s="339">
        <v>1</v>
      </c>
      <c r="E729" s="643"/>
      <c r="F729" s="644">
        <f>E729*D729</f>
        <v>0</v>
      </c>
    </row>
    <row r="730" spans="1:6" s="10" customFormat="1" ht="12.75">
      <c r="A730" s="292" t="s">
        <v>1822</v>
      </c>
      <c r="B730" s="31" t="s">
        <v>192</v>
      </c>
      <c r="C730" s="360"/>
      <c r="D730" s="338"/>
      <c r="E730" s="639"/>
      <c r="F730" s="640"/>
    </row>
    <row r="731" spans="1:6" s="10" customFormat="1" ht="12.75">
      <c r="A731" s="293"/>
      <c r="B731" s="6" t="s">
        <v>149</v>
      </c>
      <c r="C731" s="361"/>
      <c r="D731" s="32"/>
      <c r="E731" s="641"/>
      <c r="F731" s="642"/>
    </row>
    <row r="732" spans="1:6" s="10" customFormat="1" ht="12.75">
      <c r="A732" s="293"/>
      <c r="B732" s="6" t="s">
        <v>391</v>
      </c>
      <c r="C732" s="361"/>
      <c r="D732" s="32"/>
      <c r="E732" s="641"/>
      <c r="F732" s="642"/>
    </row>
    <row r="733" spans="1:6" s="10" customFormat="1" ht="12.75">
      <c r="A733" s="293"/>
      <c r="B733" s="6" t="s">
        <v>187</v>
      </c>
      <c r="C733" s="361"/>
      <c r="D733" s="32"/>
      <c r="E733" s="641"/>
      <c r="F733" s="642"/>
    </row>
    <row r="734" spans="1:6" s="10" customFormat="1" ht="12.75">
      <c r="A734" s="293"/>
      <c r="B734" s="6" t="s">
        <v>188</v>
      </c>
      <c r="C734" s="361"/>
      <c r="D734" s="32"/>
      <c r="E734" s="641"/>
      <c r="F734" s="642"/>
    </row>
    <row r="735" spans="1:6" s="10" customFormat="1" ht="12.75">
      <c r="A735" s="293"/>
      <c r="B735" s="6" t="s">
        <v>189</v>
      </c>
      <c r="C735" s="361"/>
      <c r="D735" s="32"/>
      <c r="E735" s="641"/>
      <c r="F735" s="642"/>
    </row>
    <row r="736" spans="1:6" s="10" customFormat="1" ht="12.75">
      <c r="A736" s="293"/>
      <c r="B736" s="6" t="s">
        <v>193</v>
      </c>
      <c r="C736" s="361"/>
      <c r="D736" s="32"/>
      <c r="E736" s="641"/>
      <c r="F736" s="642"/>
    </row>
    <row r="737" spans="1:6" s="10" customFormat="1" ht="12.75">
      <c r="A737" s="293"/>
      <c r="B737" s="6" t="s">
        <v>477</v>
      </c>
      <c r="C737" s="361"/>
      <c r="D737" s="32"/>
      <c r="E737" s="641"/>
      <c r="F737" s="642"/>
    </row>
    <row r="738" spans="1:6" s="10" customFormat="1" ht="12.75">
      <c r="A738" s="293"/>
      <c r="B738" s="6" t="s">
        <v>151</v>
      </c>
      <c r="C738" s="361"/>
      <c r="D738" s="32"/>
      <c r="E738" s="641"/>
      <c r="F738" s="642"/>
    </row>
    <row r="739" spans="1:6" s="10" customFormat="1" ht="12.75">
      <c r="A739" s="293"/>
      <c r="B739" s="6" t="s">
        <v>1860</v>
      </c>
      <c r="C739" s="361" t="s">
        <v>120</v>
      </c>
      <c r="D739" s="32">
        <v>1</v>
      </c>
      <c r="E739" s="643"/>
      <c r="F739" s="642">
        <f>E739*D739</f>
        <v>0</v>
      </c>
    </row>
    <row r="740" spans="1:6" s="10" customFormat="1" ht="12.75">
      <c r="A740" s="293"/>
      <c r="B740" s="6" t="s">
        <v>1861</v>
      </c>
      <c r="C740" s="361" t="s">
        <v>120</v>
      </c>
      <c r="D740" s="32">
        <v>1</v>
      </c>
      <c r="E740" s="643"/>
      <c r="F740" s="642">
        <f>E740*D740</f>
        <v>0</v>
      </c>
    </row>
    <row r="741" spans="1:6" s="10" customFormat="1" ht="12.75">
      <c r="A741" s="294"/>
      <c r="B741" s="33" t="s">
        <v>1862</v>
      </c>
      <c r="C741" s="334" t="s">
        <v>120</v>
      </c>
      <c r="D741" s="339">
        <v>2</v>
      </c>
      <c r="E741" s="643"/>
      <c r="F741" s="644">
        <f>E741*D741</f>
        <v>0</v>
      </c>
    </row>
    <row r="742" spans="1:6" s="10" customFormat="1" ht="12.75">
      <c r="A742" s="292" t="s">
        <v>1823</v>
      </c>
      <c r="B742" s="31" t="s">
        <v>194</v>
      </c>
      <c r="C742" s="360"/>
      <c r="D742" s="338"/>
      <c r="E742" s="639"/>
      <c r="F742" s="640"/>
    </row>
    <row r="743" spans="1:6" s="10" customFormat="1" ht="12.75">
      <c r="A743" s="293"/>
      <c r="B743" s="6" t="s">
        <v>149</v>
      </c>
      <c r="C743" s="361"/>
      <c r="D743" s="32"/>
      <c r="E743" s="641"/>
      <c r="F743" s="642"/>
    </row>
    <row r="744" spans="1:6" s="10" customFormat="1" ht="12.75">
      <c r="A744" s="293"/>
      <c r="B744" s="6" t="s">
        <v>391</v>
      </c>
      <c r="C744" s="361"/>
      <c r="D744" s="32"/>
      <c r="E744" s="641"/>
      <c r="F744" s="642"/>
    </row>
    <row r="745" spans="1:6" s="10" customFormat="1" ht="12.75">
      <c r="A745" s="293"/>
      <c r="B745" s="6" t="s">
        <v>184</v>
      </c>
      <c r="C745" s="361"/>
      <c r="D745" s="32"/>
      <c r="E745" s="641"/>
      <c r="F745" s="642"/>
    </row>
    <row r="746" spans="1:6" s="10" customFormat="1" ht="12.75">
      <c r="A746" s="293"/>
      <c r="B746" s="6" t="s">
        <v>393</v>
      </c>
      <c r="C746" s="361"/>
      <c r="D746" s="32"/>
      <c r="E746" s="641"/>
      <c r="F746" s="642"/>
    </row>
    <row r="747" spans="1:6" s="10" customFormat="1" ht="12.75">
      <c r="A747" s="293"/>
      <c r="B747" s="6" t="s">
        <v>477</v>
      </c>
      <c r="C747" s="361"/>
      <c r="D747" s="32"/>
      <c r="E747" s="641"/>
      <c r="F747" s="642"/>
    </row>
    <row r="748" spans="1:6" s="10" customFormat="1" ht="12.75">
      <c r="A748" s="293"/>
      <c r="B748" s="6" t="s">
        <v>151</v>
      </c>
      <c r="C748" s="361"/>
      <c r="D748" s="32"/>
      <c r="E748" s="641"/>
      <c r="F748" s="642"/>
    </row>
    <row r="749" spans="1:6" s="10" customFormat="1" ht="12.75">
      <c r="A749" s="294"/>
      <c r="B749" s="33" t="s">
        <v>1858</v>
      </c>
      <c r="C749" s="334" t="s">
        <v>120</v>
      </c>
      <c r="D749" s="339">
        <v>1</v>
      </c>
      <c r="E749" s="643"/>
      <c r="F749" s="644">
        <f>E749*D749</f>
        <v>0</v>
      </c>
    </row>
    <row r="750" spans="1:6" s="10" customFormat="1" ht="12.75">
      <c r="A750" s="292" t="s">
        <v>1824</v>
      </c>
      <c r="B750" s="31" t="s">
        <v>194</v>
      </c>
      <c r="C750" s="360"/>
      <c r="D750" s="338"/>
      <c r="E750" s="639"/>
      <c r="F750" s="640"/>
    </row>
    <row r="751" spans="1:6" s="10" customFormat="1" ht="12.75">
      <c r="A751" s="293"/>
      <c r="B751" s="6" t="s">
        <v>149</v>
      </c>
      <c r="C751" s="361"/>
      <c r="D751" s="32"/>
      <c r="E751" s="641"/>
      <c r="F751" s="642"/>
    </row>
    <row r="752" spans="1:6" s="10" customFormat="1" ht="12.75">
      <c r="A752" s="293"/>
      <c r="B752" s="6" t="s">
        <v>391</v>
      </c>
      <c r="C752" s="361"/>
      <c r="D752" s="32"/>
      <c r="E752" s="641"/>
      <c r="F752" s="642"/>
    </row>
    <row r="753" spans="1:6" s="10" customFormat="1" ht="12.75">
      <c r="A753" s="293"/>
      <c r="B753" s="6" t="s">
        <v>195</v>
      </c>
      <c r="C753" s="361"/>
      <c r="D753" s="32"/>
      <c r="E753" s="641"/>
      <c r="F753" s="642"/>
    </row>
    <row r="754" spans="1:6" s="10" customFormat="1" ht="12.75">
      <c r="A754" s="293"/>
      <c r="B754" s="6" t="s">
        <v>196</v>
      </c>
      <c r="C754" s="361"/>
      <c r="D754" s="32"/>
      <c r="E754" s="641"/>
      <c r="F754" s="642"/>
    </row>
    <row r="755" spans="1:6" s="10" customFormat="1" ht="12.75">
      <c r="A755" s="293"/>
      <c r="B755" s="6" t="s">
        <v>197</v>
      </c>
      <c r="C755" s="361"/>
      <c r="D755" s="32"/>
      <c r="E755" s="641"/>
      <c r="F755" s="642"/>
    </row>
    <row r="756" spans="1:6" s="10" customFormat="1" ht="12.75">
      <c r="A756" s="293"/>
      <c r="B756" s="6" t="s">
        <v>477</v>
      </c>
      <c r="C756" s="361"/>
      <c r="D756" s="32"/>
      <c r="E756" s="641"/>
      <c r="F756" s="642"/>
    </row>
    <row r="757" spans="1:6" s="10" customFormat="1" ht="12.75">
      <c r="A757" s="293"/>
      <c r="B757" s="6" t="s">
        <v>151</v>
      </c>
      <c r="C757" s="361"/>
      <c r="D757" s="32"/>
      <c r="E757" s="641"/>
      <c r="F757" s="642"/>
    </row>
    <row r="758" spans="1:6" s="10" customFormat="1" ht="12.75">
      <c r="A758" s="294"/>
      <c r="B758" s="33" t="s">
        <v>1857</v>
      </c>
      <c r="C758" s="334" t="s">
        <v>120</v>
      </c>
      <c r="D758" s="339">
        <v>1</v>
      </c>
      <c r="E758" s="643"/>
      <c r="F758" s="644">
        <f>E758*D758</f>
        <v>0</v>
      </c>
    </row>
    <row r="759" spans="1:6" s="10" customFormat="1" ht="12.75">
      <c r="A759" s="292" t="s">
        <v>1825</v>
      </c>
      <c r="B759" s="31" t="s">
        <v>186</v>
      </c>
      <c r="C759" s="360"/>
      <c r="D759" s="338"/>
      <c r="E759" s="639"/>
      <c r="F759" s="640"/>
    </row>
    <row r="760" spans="1:6" s="10" customFormat="1" ht="12.75">
      <c r="A760" s="293"/>
      <c r="B760" s="6" t="s">
        <v>198</v>
      </c>
      <c r="C760" s="361"/>
      <c r="D760" s="32"/>
      <c r="E760" s="641"/>
      <c r="F760" s="642"/>
    </row>
    <row r="761" spans="1:6" s="10" customFormat="1" ht="12.75">
      <c r="A761" s="293"/>
      <c r="B761" s="6" t="s">
        <v>391</v>
      </c>
      <c r="C761" s="361"/>
      <c r="D761" s="32"/>
      <c r="E761" s="641"/>
      <c r="F761" s="642"/>
    </row>
    <row r="762" spans="1:6" s="10" customFormat="1" ht="12.75">
      <c r="A762" s="293"/>
      <c r="B762" s="6" t="s">
        <v>187</v>
      </c>
      <c r="C762" s="361"/>
      <c r="D762" s="32"/>
      <c r="E762" s="641"/>
      <c r="F762" s="642"/>
    </row>
    <row r="763" spans="1:6" s="10" customFormat="1" ht="12.75">
      <c r="A763" s="293"/>
      <c r="B763" s="6" t="s">
        <v>188</v>
      </c>
      <c r="C763" s="361"/>
      <c r="D763" s="32"/>
      <c r="E763" s="641"/>
      <c r="F763" s="642"/>
    </row>
    <row r="764" spans="1:6" s="10" customFormat="1" ht="12.75">
      <c r="A764" s="293"/>
      <c r="B764" s="6" t="s">
        <v>189</v>
      </c>
      <c r="C764" s="361"/>
      <c r="D764" s="32"/>
      <c r="E764" s="641"/>
      <c r="F764" s="642"/>
    </row>
    <row r="765" spans="1:6" s="10" customFormat="1" ht="12.75">
      <c r="A765" s="293"/>
      <c r="B765" s="6" t="s">
        <v>199</v>
      </c>
      <c r="C765" s="361"/>
      <c r="D765" s="32"/>
      <c r="E765" s="641"/>
      <c r="F765" s="642"/>
    </row>
    <row r="766" spans="1:6" s="10" customFormat="1" ht="12.75">
      <c r="A766" s="293"/>
      <c r="B766" s="6" t="s">
        <v>1856</v>
      </c>
      <c r="C766" s="361"/>
      <c r="D766" s="32"/>
      <c r="E766" s="641"/>
      <c r="F766" s="642"/>
    </row>
    <row r="767" spans="1:6" s="10" customFormat="1" ht="12.75">
      <c r="A767" s="293"/>
      <c r="B767" s="6" t="s">
        <v>196</v>
      </c>
      <c r="C767" s="361"/>
      <c r="D767" s="32"/>
      <c r="E767" s="641"/>
      <c r="F767" s="642"/>
    </row>
    <row r="768" spans="1:6" s="10" customFormat="1" ht="12.75">
      <c r="A768" s="293"/>
      <c r="B768" s="6" t="s">
        <v>197</v>
      </c>
      <c r="C768" s="361"/>
      <c r="D768" s="32"/>
      <c r="E768" s="641"/>
      <c r="F768" s="642"/>
    </row>
    <row r="769" spans="1:6" s="10" customFormat="1" ht="12.75">
      <c r="A769" s="293"/>
      <c r="B769" s="6" t="s">
        <v>477</v>
      </c>
      <c r="C769" s="361"/>
      <c r="D769" s="32"/>
      <c r="E769" s="641"/>
      <c r="F769" s="642"/>
    </row>
    <row r="770" spans="1:6" s="10" customFormat="1" ht="12.75">
      <c r="A770" s="293"/>
      <c r="B770" s="6" t="s">
        <v>151</v>
      </c>
      <c r="C770" s="361"/>
      <c r="D770" s="32"/>
      <c r="E770" s="641"/>
      <c r="F770" s="642"/>
    </row>
    <row r="771" spans="1:6" s="10" customFormat="1" ht="12.75">
      <c r="A771" s="294"/>
      <c r="B771" s="33" t="s">
        <v>1853</v>
      </c>
      <c r="C771" s="334" t="s">
        <v>120</v>
      </c>
      <c r="D771" s="339">
        <v>1</v>
      </c>
      <c r="E771" s="643"/>
      <c r="F771" s="644">
        <f>E771*D771</f>
        <v>0</v>
      </c>
    </row>
    <row r="772" spans="1:6" s="10" customFormat="1" ht="12.75">
      <c r="A772" s="292" t="s">
        <v>1826</v>
      </c>
      <c r="B772" s="31" t="s">
        <v>200</v>
      </c>
      <c r="C772" s="360"/>
      <c r="D772" s="338"/>
      <c r="E772" s="639"/>
      <c r="F772" s="640"/>
    </row>
    <row r="773" spans="1:6" s="10" customFormat="1" ht="12.75">
      <c r="A773" s="293"/>
      <c r="B773" s="6" t="s">
        <v>198</v>
      </c>
      <c r="C773" s="361"/>
      <c r="D773" s="32"/>
      <c r="E773" s="641"/>
      <c r="F773" s="642"/>
    </row>
    <row r="774" spans="1:6" s="10" customFormat="1" ht="12.75">
      <c r="A774" s="293"/>
      <c r="B774" s="6" t="s">
        <v>391</v>
      </c>
      <c r="C774" s="361"/>
      <c r="D774" s="32"/>
      <c r="E774" s="641"/>
      <c r="F774" s="642"/>
    </row>
    <row r="775" spans="1:6" s="10" customFormat="1" ht="12.75">
      <c r="A775" s="293"/>
      <c r="B775" s="6" t="s">
        <v>201</v>
      </c>
      <c r="C775" s="361"/>
      <c r="D775" s="32"/>
      <c r="E775" s="641"/>
      <c r="F775" s="642"/>
    </row>
    <row r="776" spans="1:6" s="10" customFormat="1" ht="12.75">
      <c r="A776" s="293"/>
      <c r="B776" s="6" t="s">
        <v>189</v>
      </c>
      <c r="C776" s="361"/>
      <c r="D776" s="32"/>
      <c r="E776" s="641"/>
      <c r="F776" s="642"/>
    </row>
    <row r="777" spans="1:6" s="10" customFormat="1" ht="12.75">
      <c r="A777" s="293"/>
      <c r="B777" s="6" t="s">
        <v>202</v>
      </c>
      <c r="C777" s="361"/>
      <c r="D777" s="32"/>
      <c r="E777" s="641"/>
      <c r="F777" s="642"/>
    </row>
    <row r="778" spans="1:6" s="10" customFormat="1" ht="12.75">
      <c r="A778" s="293"/>
      <c r="B778" s="6" t="s">
        <v>203</v>
      </c>
      <c r="C778" s="361"/>
      <c r="D778" s="32"/>
      <c r="E778" s="641"/>
      <c r="F778" s="642"/>
    </row>
    <row r="779" spans="1:6" s="10" customFormat="1" ht="12.75">
      <c r="A779" s="293"/>
      <c r="B779" s="6" t="s">
        <v>204</v>
      </c>
      <c r="C779" s="361"/>
      <c r="D779" s="32"/>
      <c r="E779" s="641"/>
      <c r="F779" s="642"/>
    </row>
    <row r="780" spans="1:6" s="10" customFormat="1" ht="12.75">
      <c r="A780" s="293"/>
      <c r="B780" s="6" t="s">
        <v>205</v>
      </c>
      <c r="C780" s="361"/>
      <c r="D780" s="32"/>
      <c r="E780" s="641"/>
      <c r="F780" s="642"/>
    </row>
    <row r="781" spans="1:6" s="10" customFormat="1" ht="12.75">
      <c r="A781" s="293"/>
      <c r="B781" s="6" t="s">
        <v>206</v>
      </c>
      <c r="C781" s="361"/>
      <c r="D781" s="32"/>
      <c r="E781" s="641"/>
      <c r="F781" s="642"/>
    </row>
    <row r="782" spans="1:6" s="10" customFormat="1" ht="12.75">
      <c r="A782" s="293"/>
      <c r="B782" s="6" t="s">
        <v>477</v>
      </c>
      <c r="C782" s="361"/>
      <c r="D782" s="32"/>
      <c r="E782" s="641"/>
      <c r="F782" s="642"/>
    </row>
    <row r="783" spans="1:6" s="10" customFormat="1" ht="12.75">
      <c r="A783" s="293"/>
      <c r="B783" s="6" t="s">
        <v>151</v>
      </c>
      <c r="C783" s="361"/>
      <c r="D783" s="32"/>
      <c r="E783" s="641"/>
      <c r="F783" s="642"/>
    </row>
    <row r="784" spans="1:6" s="10" customFormat="1" ht="12.75">
      <c r="A784" s="293"/>
      <c r="B784" s="6" t="s">
        <v>1854</v>
      </c>
      <c r="C784" s="361" t="s">
        <v>120</v>
      </c>
      <c r="D784" s="32">
        <v>2</v>
      </c>
      <c r="E784" s="643"/>
      <c r="F784" s="642">
        <f>E784*D784</f>
        <v>0</v>
      </c>
    </row>
    <row r="785" spans="1:6" s="10" customFormat="1" ht="12.75">
      <c r="A785" s="294"/>
      <c r="B785" s="33" t="s">
        <v>1855</v>
      </c>
      <c r="C785" s="334" t="s">
        <v>120</v>
      </c>
      <c r="D785" s="339">
        <v>2</v>
      </c>
      <c r="E785" s="643"/>
      <c r="F785" s="644">
        <f>E785*D785</f>
        <v>0</v>
      </c>
    </row>
    <row r="786" spans="1:6" s="10" customFormat="1" ht="12.75">
      <c r="A786" s="292" t="s">
        <v>1827</v>
      </c>
      <c r="B786" s="31" t="s">
        <v>207</v>
      </c>
      <c r="C786" s="360"/>
      <c r="D786" s="338"/>
      <c r="E786" s="639"/>
      <c r="F786" s="640"/>
    </row>
    <row r="787" spans="1:6" s="10" customFormat="1" ht="12.75">
      <c r="A787" s="293"/>
      <c r="B787" s="6" t="s">
        <v>208</v>
      </c>
      <c r="C787" s="361"/>
      <c r="D787" s="32"/>
      <c r="E787" s="641"/>
      <c r="F787" s="642"/>
    </row>
    <row r="788" spans="1:6" s="10" customFormat="1" ht="12.75">
      <c r="A788" s="293"/>
      <c r="B788" s="6" t="s">
        <v>209</v>
      </c>
      <c r="C788" s="361"/>
      <c r="D788" s="32"/>
      <c r="E788" s="641"/>
      <c r="F788" s="642"/>
    </row>
    <row r="789" spans="1:6" s="10" customFormat="1" ht="12.75">
      <c r="A789" s="293"/>
      <c r="B789" s="6" t="s">
        <v>210</v>
      </c>
      <c r="C789" s="361"/>
      <c r="D789" s="32"/>
      <c r="E789" s="641"/>
      <c r="F789" s="642"/>
    </row>
    <row r="790" spans="1:6" s="10" customFormat="1" ht="12.75">
      <c r="A790" s="293"/>
      <c r="B790" s="6" t="s">
        <v>211</v>
      </c>
      <c r="C790" s="361"/>
      <c r="D790" s="32"/>
      <c r="E790" s="641"/>
      <c r="F790" s="642"/>
    </row>
    <row r="791" spans="1:6" s="10" customFormat="1" ht="12.75">
      <c r="A791" s="293"/>
      <c r="B791" s="6" t="s">
        <v>212</v>
      </c>
      <c r="C791" s="361"/>
      <c r="D791" s="32"/>
      <c r="E791" s="641"/>
      <c r="F791" s="642"/>
    </row>
    <row r="792" spans="1:6" s="10" customFormat="1" ht="12.75">
      <c r="A792" s="293"/>
      <c r="B792" s="6" t="s">
        <v>213</v>
      </c>
      <c r="C792" s="361"/>
      <c r="D792" s="32"/>
      <c r="E792" s="641"/>
      <c r="F792" s="642"/>
    </row>
    <row r="793" spans="1:6" s="10" customFormat="1" ht="12.75">
      <c r="A793" s="293"/>
      <c r="B793" s="6" t="s">
        <v>214</v>
      </c>
      <c r="C793" s="361"/>
      <c r="D793" s="32"/>
      <c r="E793" s="641"/>
      <c r="F793" s="642"/>
    </row>
    <row r="794" spans="1:6" s="10" customFormat="1" ht="12.75">
      <c r="A794" s="293"/>
      <c r="B794" s="6" t="s">
        <v>215</v>
      </c>
      <c r="C794" s="361"/>
      <c r="D794" s="32"/>
      <c r="E794" s="641"/>
      <c r="F794" s="642"/>
    </row>
    <row r="795" spans="1:6" s="10" customFormat="1" ht="12.75">
      <c r="A795" s="293"/>
      <c r="B795" s="6" t="s">
        <v>216</v>
      </c>
      <c r="C795" s="361"/>
      <c r="D795" s="32"/>
      <c r="E795" s="641"/>
      <c r="F795" s="642"/>
    </row>
    <row r="796" spans="1:6" s="10" customFormat="1" ht="12.75">
      <c r="A796" s="293"/>
      <c r="B796" s="6" t="s">
        <v>217</v>
      </c>
      <c r="C796" s="361"/>
      <c r="D796" s="32"/>
      <c r="E796" s="641"/>
      <c r="F796" s="642"/>
    </row>
    <row r="797" spans="1:6" s="10" customFormat="1" ht="12.75">
      <c r="A797" s="293"/>
      <c r="B797" s="6" t="s">
        <v>218</v>
      </c>
      <c r="C797" s="361"/>
      <c r="D797" s="32"/>
      <c r="E797" s="641"/>
      <c r="F797" s="642"/>
    </row>
    <row r="798" spans="1:6" s="10" customFormat="1" ht="12.75">
      <c r="A798" s="293"/>
      <c r="B798" s="6" t="s">
        <v>477</v>
      </c>
      <c r="C798" s="361"/>
      <c r="D798" s="32"/>
      <c r="E798" s="641"/>
      <c r="F798" s="642"/>
    </row>
    <row r="799" spans="1:6" s="10" customFormat="1" ht="12.75">
      <c r="A799" s="293"/>
      <c r="B799" s="6" t="s">
        <v>151</v>
      </c>
      <c r="C799" s="361"/>
      <c r="D799" s="32"/>
      <c r="E799" s="641"/>
      <c r="F799" s="642"/>
    </row>
    <row r="800" spans="1:6" s="10" customFormat="1" ht="12.75">
      <c r="A800" s="294"/>
      <c r="B800" s="33" t="s">
        <v>1866</v>
      </c>
      <c r="C800" s="334" t="s">
        <v>120</v>
      </c>
      <c r="D800" s="339">
        <v>1</v>
      </c>
      <c r="E800" s="643"/>
      <c r="F800" s="644">
        <f>E800*D800</f>
        <v>0</v>
      </c>
    </row>
    <row r="801" spans="1:6" s="10" customFormat="1" ht="12.75">
      <c r="A801" s="292" t="s">
        <v>1828</v>
      </c>
      <c r="B801" s="31" t="s">
        <v>219</v>
      </c>
      <c r="C801" s="360"/>
      <c r="D801" s="338"/>
      <c r="E801" s="639"/>
      <c r="F801" s="640"/>
    </row>
    <row r="802" spans="1:6" s="10" customFormat="1" ht="12.75">
      <c r="A802" s="293"/>
      <c r="B802" s="6" t="s">
        <v>220</v>
      </c>
      <c r="C802" s="361"/>
      <c r="D802" s="32"/>
      <c r="E802" s="641"/>
      <c r="F802" s="642"/>
    </row>
    <row r="803" spans="1:6" s="10" customFormat="1" ht="12.75">
      <c r="A803" s="293"/>
      <c r="B803" s="6" t="s">
        <v>221</v>
      </c>
      <c r="C803" s="361"/>
      <c r="D803" s="32"/>
      <c r="E803" s="641"/>
      <c r="F803" s="642"/>
    </row>
    <row r="804" spans="1:6" s="10" customFormat="1" ht="12.75">
      <c r="A804" s="293"/>
      <c r="B804" s="6" t="s">
        <v>149</v>
      </c>
      <c r="C804" s="361"/>
      <c r="D804" s="32"/>
      <c r="E804" s="641"/>
      <c r="F804" s="642"/>
    </row>
    <row r="805" spans="1:6" s="10" customFormat="1" ht="12.75">
      <c r="A805" s="293"/>
      <c r="B805" s="6" t="s">
        <v>222</v>
      </c>
      <c r="C805" s="361"/>
      <c r="D805" s="32"/>
      <c r="E805" s="641"/>
      <c r="F805" s="642"/>
    </row>
    <row r="806" spans="1:6" s="10" customFormat="1" ht="12.75">
      <c r="A806" s="293"/>
      <c r="B806" s="6" t="s">
        <v>387</v>
      </c>
      <c r="C806" s="361"/>
      <c r="D806" s="32"/>
      <c r="E806" s="641"/>
      <c r="F806" s="642"/>
    </row>
    <row r="807" spans="1:6" s="10" customFormat="1" ht="12.75">
      <c r="A807" s="293"/>
      <c r="B807" s="6" t="s">
        <v>160</v>
      </c>
      <c r="C807" s="361"/>
      <c r="D807" s="32"/>
      <c r="E807" s="641"/>
      <c r="F807" s="642"/>
    </row>
    <row r="808" spans="1:6" s="10" customFormat="1" ht="12.75">
      <c r="A808" s="293"/>
      <c r="B808" s="6" t="s">
        <v>223</v>
      </c>
      <c r="C808" s="361"/>
      <c r="D808" s="32"/>
      <c r="E808" s="641"/>
      <c r="F808" s="642"/>
    </row>
    <row r="809" spans="1:6" s="10" customFormat="1" ht="12.75">
      <c r="A809" s="293"/>
      <c r="B809" s="6" t="s">
        <v>477</v>
      </c>
      <c r="C809" s="361"/>
      <c r="D809" s="32"/>
      <c r="E809" s="641"/>
      <c r="F809" s="642"/>
    </row>
    <row r="810" spans="1:6" s="10" customFormat="1" ht="12.75">
      <c r="A810" s="293"/>
      <c r="B810" s="6" t="s">
        <v>151</v>
      </c>
      <c r="C810" s="361"/>
      <c r="D810" s="32"/>
      <c r="E810" s="641"/>
      <c r="F810" s="642"/>
    </row>
    <row r="811" spans="1:6" s="10" customFormat="1" ht="12.75">
      <c r="A811" s="293"/>
      <c r="B811" s="6" t="s">
        <v>224</v>
      </c>
      <c r="C811" s="361" t="s">
        <v>120</v>
      </c>
      <c r="D811" s="32">
        <v>1</v>
      </c>
      <c r="E811" s="658"/>
      <c r="F811" s="642">
        <f>E811*D811</f>
        <v>0</v>
      </c>
    </row>
    <row r="812" spans="1:6" s="10" customFormat="1" ht="12.75">
      <c r="A812" s="292" t="s">
        <v>1829</v>
      </c>
      <c r="B812" s="31" t="s">
        <v>225</v>
      </c>
      <c r="C812" s="360"/>
      <c r="D812" s="338"/>
      <c r="E812" s="639"/>
      <c r="F812" s="640"/>
    </row>
    <row r="813" spans="1:6" s="10" customFormat="1" ht="12.75">
      <c r="A813" s="293"/>
      <c r="B813" s="6" t="s">
        <v>226</v>
      </c>
      <c r="C813" s="361"/>
      <c r="D813" s="32"/>
      <c r="E813" s="641"/>
      <c r="F813" s="642"/>
    </row>
    <row r="814" spans="1:6" s="10" customFormat="1" ht="12.75">
      <c r="A814" s="293"/>
      <c r="B814" s="6" t="s">
        <v>227</v>
      </c>
      <c r="C814" s="361"/>
      <c r="D814" s="32"/>
      <c r="E814" s="641"/>
      <c r="F814" s="642"/>
    </row>
    <row r="815" spans="1:6" s="10" customFormat="1" ht="12.75">
      <c r="A815" s="293"/>
      <c r="B815" s="6" t="s">
        <v>228</v>
      </c>
      <c r="C815" s="361"/>
      <c r="D815" s="32"/>
      <c r="E815" s="641"/>
      <c r="F815" s="642"/>
    </row>
    <row r="816" spans="1:6" s="10" customFormat="1" ht="12.75">
      <c r="A816" s="293"/>
      <c r="B816" s="6" t="s">
        <v>229</v>
      </c>
      <c r="C816" s="361"/>
      <c r="D816" s="32"/>
      <c r="E816" s="641"/>
      <c r="F816" s="642"/>
    </row>
    <row r="817" spans="1:6" s="10" customFormat="1" ht="12.75">
      <c r="A817" s="293"/>
      <c r="B817" s="6" t="s">
        <v>230</v>
      </c>
      <c r="C817" s="361"/>
      <c r="D817" s="32"/>
      <c r="E817" s="641"/>
      <c r="F817" s="642"/>
    </row>
    <row r="818" spans="1:6" s="10" customFormat="1" ht="12.75">
      <c r="A818" s="293"/>
      <c r="B818" s="6" t="s">
        <v>231</v>
      </c>
      <c r="C818" s="361"/>
      <c r="D818" s="32"/>
      <c r="E818" s="641"/>
      <c r="F818" s="642"/>
    </row>
    <row r="819" spans="1:6" s="10" customFormat="1" ht="12.75">
      <c r="A819" s="294"/>
      <c r="B819" s="33" t="s">
        <v>232</v>
      </c>
      <c r="C819" s="334" t="s">
        <v>120</v>
      </c>
      <c r="D819" s="339">
        <v>2</v>
      </c>
      <c r="E819" s="643"/>
      <c r="F819" s="644">
        <f>E819*D819</f>
        <v>0</v>
      </c>
    </row>
    <row r="820" spans="1:6" s="10" customFormat="1" ht="12.75">
      <c r="A820" s="292" t="s">
        <v>1830</v>
      </c>
      <c r="B820" s="31" t="s">
        <v>207</v>
      </c>
      <c r="C820" s="360"/>
      <c r="D820" s="338"/>
      <c r="E820" s="639"/>
      <c r="F820" s="640"/>
    </row>
    <row r="821" spans="1:6" s="10" customFormat="1" ht="12.75">
      <c r="A821" s="293"/>
      <c r="B821" s="6" t="s">
        <v>208</v>
      </c>
      <c r="C821" s="361"/>
      <c r="D821" s="32"/>
      <c r="E821" s="641"/>
      <c r="F821" s="642"/>
    </row>
    <row r="822" spans="1:6" s="10" customFormat="1" ht="12.75">
      <c r="A822" s="293"/>
      <c r="B822" s="6" t="s">
        <v>233</v>
      </c>
      <c r="C822" s="361"/>
      <c r="D822" s="32"/>
      <c r="E822" s="641"/>
      <c r="F822" s="642"/>
    </row>
    <row r="823" spans="1:6" s="10" customFormat="1" ht="12.75">
      <c r="A823" s="293"/>
      <c r="B823" s="6" t="s">
        <v>234</v>
      </c>
      <c r="C823" s="361"/>
      <c r="D823" s="32"/>
      <c r="E823" s="641"/>
      <c r="F823" s="642"/>
    </row>
    <row r="824" spans="1:6" s="10" customFormat="1" ht="12.75">
      <c r="A824" s="293"/>
      <c r="B824" s="6" t="s">
        <v>235</v>
      </c>
      <c r="C824" s="361"/>
      <c r="D824" s="32"/>
      <c r="E824" s="641"/>
      <c r="F824" s="642"/>
    </row>
    <row r="825" spans="1:6" s="10" customFormat="1" ht="12.75">
      <c r="A825" s="293"/>
      <c r="B825" s="6" t="s">
        <v>209</v>
      </c>
      <c r="C825" s="361"/>
      <c r="D825" s="32"/>
      <c r="E825" s="641"/>
      <c r="F825" s="642"/>
    </row>
    <row r="826" spans="1:6" s="10" customFormat="1" ht="12.75">
      <c r="A826" s="293"/>
      <c r="B826" s="6" t="s">
        <v>1867</v>
      </c>
      <c r="C826" s="361"/>
      <c r="D826" s="32"/>
      <c r="E826" s="641"/>
      <c r="F826" s="642"/>
    </row>
    <row r="827" spans="1:6" s="10" customFormat="1" ht="12.75">
      <c r="A827" s="293"/>
      <c r="B827" s="6" t="s">
        <v>211</v>
      </c>
      <c r="C827" s="361"/>
      <c r="D827" s="32"/>
      <c r="E827" s="641"/>
      <c r="F827" s="642"/>
    </row>
    <row r="828" spans="1:6" s="10" customFormat="1" ht="12.75">
      <c r="A828" s="293"/>
      <c r="B828" s="6" t="s">
        <v>212</v>
      </c>
      <c r="C828" s="361"/>
      <c r="D828" s="32"/>
      <c r="E828" s="641"/>
      <c r="F828" s="642"/>
    </row>
    <row r="829" spans="1:6" s="10" customFormat="1" ht="12.75">
      <c r="A829" s="293"/>
      <c r="B829" s="6" t="s">
        <v>213</v>
      </c>
      <c r="C829" s="361"/>
      <c r="D829" s="32"/>
      <c r="E829" s="641"/>
      <c r="F829" s="642"/>
    </row>
    <row r="830" spans="1:6" s="10" customFormat="1" ht="12.75">
      <c r="A830" s="293"/>
      <c r="B830" s="6" t="s">
        <v>216</v>
      </c>
      <c r="C830" s="361"/>
      <c r="D830" s="32"/>
      <c r="E830" s="641"/>
      <c r="F830" s="642"/>
    </row>
    <row r="831" spans="1:6" s="10" customFormat="1" ht="12.75">
      <c r="A831" s="293"/>
      <c r="B831" s="6" t="s">
        <v>217</v>
      </c>
      <c r="C831" s="361"/>
      <c r="D831" s="32"/>
      <c r="E831" s="641"/>
      <c r="F831" s="642"/>
    </row>
    <row r="832" spans="1:6" s="10" customFormat="1" ht="12.75">
      <c r="A832" s="293"/>
      <c r="B832" s="6" t="s">
        <v>218</v>
      </c>
      <c r="C832" s="361"/>
      <c r="D832" s="32"/>
      <c r="E832" s="641"/>
      <c r="F832" s="642"/>
    </row>
    <row r="833" spans="1:6" s="10" customFormat="1" ht="12.75">
      <c r="A833" s="293"/>
      <c r="B833" s="6" t="s">
        <v>477</v>
      </c>
      <c r="C833" s="361"/>
      <c r="D833" s="32"/>
      <c r="E833" s="641"/>
      <c r="F833" s="642"/>
    </row>
    <row r="834" spans="1:6" s="10" customFormat="1" ht="12.75">
      <c r="A834" s="293"/>
      <c r="B834" s="6" t="s">
        <v>151</v>
      </c>
      <c r="C834" s="361"/>
      <c r="D834" s="32"/>
      <c r="E834" s="641"/>
      <c r="F834" s="642"/>
    </row>
    <row r="835" spans="1:6" s="10" customFormat="1" ht="12.75">
      <c r="A835" s="294"/>
      <c r="B835" s="33" t="s">
        <v>1868</v>
      </c>
      <c r="C835" s="334" t="s">
        <v>120</v>
      </c>
      <c r="D835" s="339">
        <v>1</v>
      </c>
      <c r="E835" s="643"/>
      <c r="F835" s="644">
        <f>E835*D835</f>
        <v>0</v>
      </c>
    </row>
    <row r="836" spans="1:6" s="10" customFormat="1" ht="12.75">
      <c r="A836" s="292" t="s">
        <v>1831</v>
      </c>
      <c r="B836" s="31" t="s">
        <v>236</v>
      </c>
      <c r="C836" s="360"/>
      <c r="D836" s="338"/>
      <c r="E836" s="639"/>
      <c r="F836" s="640"/>
    </row>
    <row r="837" spans="1:6" s="10" customFormat="1" ht="12.75">
      <c r="A837" s="293"/>
      <c r="B837" s="6" t="s">
        <v>237</v>
      </c>
      <c r="C837" s="361"/>
      <c r="D837" s="32"/>
      <c r="E837" s="641"/>
      <c r="F837" s="642"/>
    </row>
    <row r="838" spans="1:6" s="10" customFormat="1" ht="12.75">
      <c r="A838" s="293"/>
      <c r="B838" s="6" t="s">
        <v>238</v>
      </c>
      <c r="C838" s="361"/>
      <c r="D838" s="32"/>
      <c r="E838" s="641"/>
      <c r="F838" s="642"/>
    </row>
    <row r="839" spans="1:6" s="10" customFormat="1" ht="12.75">
      <c r="A839" s="293"/>
      <c r="B839" s="6" t="s">
        <v>239</v>
      </c>
      <c r="C839" s="361"/>
      <c r="D839" s="32"/>
      <c r="E839" s="641"/>
      <c r="F839" s="642"/>
    </row>
    <row r="840" spans="1:6" s="10" customFormat="1" ht="12.75">
      <c r="A840" s="293"/>
      <c r="B840" s="6" t="s">
        <v>240</v>
      </c>
      <c r="C840" s="361"/>
      <c r="D840" s="32"/>
      <c r="E840" s="641"/>
      <c r="F840" s="642"/>
    </row>
    <row r="841" spans="1:6" s="10" customFormat="1" ht="12.75">
      <c r="A841" s="293"/>
      <c r="B841" s="6" t="s">
        <v>241</v>
      </c>
      <c r="C841" s="361"/>
      <c r="D841" s="32"/>
      <c r="E841" s="641"/>
      <c r="F841" s="642"/>
    </row>
    <row r="842" spans="1:6" s="10" customFormat="1" ht="12.75">
      <c r="A842" s="293"/>
      <c r="B842" s="6" t="s">
        <v>477</v>
      </c>
      <c r="C842" s="361"/>
      <c r="D842" s="32"/>
      <c r="E842" s="641"/>
      <c r="F842" s="642"/>
    </row>
    <row r="843" spans="1:6" s="10" customFormat="1" ht="12.75">
      <c r="A843" s="293"/>
      <c r="B843" s="6" t="s">
        <v>151</v>
      </c>
      <c r="C843" s="361"/>
      <c r="D843" s="32"/>
      <c r="E843" s="641"/>
      <c r="F843" s="642"/>
    </row>
    <row r="844" spans="1:6" s="10" customFormat="1" ht="12.75">
      <c r="A844" s="294"/>
      <c r="B844" s="33" t="s">
        <v>1869</v>
      </c>
      <c r="C844" s="334" t="s">
        <v>120</v>
      </c>
      <c r="D844" s="339">
        <v>1</v>
      </c>
      <c r="E844" s="643"/>
      <c r="F844" s="644">
        <f>E844*D844</f>
        <v>0</v>
      </c>
    </row>
    <row r="845" spans="1:6" s="10" customFormat="1" ht="12.75">
      <c r="A845" s="292" t="s">
        <v>1832</v>
      </c>
      <c r="B845" s="31" t="s">
        <v>242</v>
      </c>
      <c r="C845" s="360"/>
      <c r="D845" s="338"/>
      <c r="E845" s="639"/>
      <c r="F845" s="640"/>
    </row>
    <row r="846" spans="1:6" s="10" customFormat="1" ht="12.75">
      <c r="A846" s="293"/>
      <c r="B846" s="6" t="s">
        <v>243</v>
      </c>
      <c r="C846" s="361"/>
      <c r="D846" s="32"/>
      <c r="E846" s="641"/>
      <c r="F846" s="642"/>
    </row>
    <row r="847" spans="1:6" s="10" customFormat="1" ht="12.75">
      <c r="A847" s="293"/>
      <c r="B847" s="6" t="s">
        <v>391</v>
      </c>
      <c r="C847" s="361"/>
      <c r="D847" s="32"/>
      <c r="E847" s="641"/>
      <c r="F847" s="642"/>
    </row>
    <row r="848" spans="1:6" s="10" customFormat="1" ht="12.75">
      <c r="A848" s="293"/>
      <c r="B848" s="6" t="s">
        <v>244</v>
      </c>
      <c r="C848" s="361"/>
      <c r="D848" s="32"/>
      <c r="E848" s="641"/>
      <c r="F848" s="642"/>
    </row>
    <row r="849" spans="1:6" s="10" customFormat="1" ht="12.75">
      <c r="A849" s="293"/>
      <c r="B849" s="6" t="s">
        <v>477</v>
      </c>
      <c r="C849" s="361"/>
      <c r="D849" s="32"/>
      <c r="E849" s="641"/>
      <c r="F849" s="642"/>
    </row>
    <row r="850" spans="1:6" s="10" customFormat="1" ht="12.75">
      <c r="A850" s="293"/>
      <c r="B850" s="6" t="s">
        <v>151</v>
      </c>
      <c r="C850" s="361"/>
      <c r="D850" s="32"/>
      <c r="E850" s="641"/>
      <c r="F850" s="642"/>
    </row>
    <row r="851" spans="1:6" s="10" customFormat="1" ht="12.75">
      <c r="A851" s="294"/>
      <c r="B851" s="33" t="s">
        <v>1870</v>
      </c>
      <c r="C851" s="334" t="s">
        <v>120</v>
      </c>
      <c r="D851" s="339">
        <v>1</v>
      </c>
      <c r="E851" s="643"/>
      <c r="F851" s="644">
        <f>E851*D851</f>
        <v>0</v>
      </c>
    </row>
    <row r="852" spans="1:6" s="10" customFormat="1" ht="12.75" customHeight="1">
      <c r="A852" s="292" t="s">
        <v>1833</v>
      </c>
      <c r="B852" s="632" t="s">
        <v>546</v>
      </c>
      <c r="C852" s="360"/>
      <c r="D852" s="338"/>
      <c r="E852" s="639"/>
      <c r="F852" s="640"/>
    </row>
    <row r="853" spans="1:6" s="10" customFormat="1" ht="12.75">
      <c r="A853" s="293"/>
      <c r="B853" s="633"/>
      <c r="C853" s="361"/>
      <c r="D853" s="32"/>
      <c r="E853" s="641"/>
      <c r="F853" s="642"/>
    </row>
    <row r="854" spans="1:6" s="10" customFormat="1" ht="12.75">
      <c r="A854" s="293"/>
      <c r="B854" s="633"/>
      <c r="C854" s="361"/>
      <c r="D854" s="32"/>
      <c r="E854" s="641"/>
      <c r="F854" s="642"/>
    </row>
    <row r="855" spans="1:6" s="10" customFormat="1" ht="12.75">
      <c r="A855" s="293"/>
      <c r="B855" s="633"/>
      <c r="C855" s="361"/>
      <c r="D855" s="32"/>
      <c r="E855" s="641"/>
      <c r="F855" s="642"/>
    </row>
    <row r="856" spans="1:6" s="10" customFormat="1" ht="12.75">
      <c r="A856" s="293"/>
      <c r="B856" s="633"/>
      <c r="C856" s="361"/>
      <c r="D856" s="32"/>
      <c r="E856" s="641"/>
      <c r="F856" s="642"/>
    </row>
    <row r="857" spans="1:6" s="10" customFormat="1" ht="12.75">
      <c r="A857" s="293"/>
      <c r="B857" s="633"/>
      <c r="C857" s="361"/>
      <c r="D857" s="32"/>
      <c r="E857" s="641"/>
      <c r="F857" s="642"/>
    </row>
    <row r="858" spans="1:6" s="10" customFormat="1" ht="12.75">
      <c r="A858" s="293"/>
      <c r="B858" s="633"/>
      <c r="C858" s="361"/>
      <c r="D858" s="32"/>
      <c r="E858" s="641"/>
      <c r="F858" s="642"/>
    </row>
    <row r="859" spans="1:6" s="10" customFormat="1" ht="12.75">
      <c r="A859" s="293"/>
      <c r="B859" s="633"/>
      <c r="C859" s="361"/>
      <c r="D859" s="32"/>
      <c r="E859" s="641"/>
      <c r="F859" s="642"/>
    </row>
    <row r="860" spans="1:6" s="10" customFormat="1" ht="14.25">
      <c r="A860" s="294"/>
      <c r="B860" s="33"/>
      <c r="C860" s="334" t="s">
        <v>1755</v>
      </c>
      <c r="D860" s="339">
        <v>136</v>
      </c>
      <c r="E860" s="643"/>
      <c r="F860" s="644">
        <f>E860*D860</f>
        <v>0</v>
      </c>
    </row>
    <row r="861" spans="1:6" s="10" customFormat="1" ht="12.75">
      <c r="A861" s="292" t="s">
        <v>1834</v>
      </c>
      <c r="B861" s="31" t="s">
        <v>245</v>
      </c>
      <c r="C861" s="360"/>
      <c r="D861" s="338"/>
      <c r="E861" s="639"/>
      <c r="F861" s="640"/>
    </row>
    <row r="862" spans="1:6" s="10" customFormat="1" ht="12.75">
      <c r="A862" s="293"/>
      <c r="B862" s="6" t="s">
        <v>246</v>
      </c>
      <c r="C862" s="361"/>
      <c r="D862" s="32"/>
      <c r="E862" s="641"/>
      <c r="F862" s="642"/>
    </row>
    <row r="863" spans="1:6" s="10" customFormat="1" ht="12.75">
      <c r="A863" s="293"/>
      <c r="B863" s="6" t="s">
        <v>247</v>
      </c>
      <c r="C863" s="361"/>
      <c r="D863" s="32"/>
      <c r="E863" s="641"/>
      <c r="F863" s="642"/>
    </row>
    <row r="864" spans="1:6" s="10" customFormat="1" ht="12.75">
      <c r="A864" s="293"/>
      <c r="B864" s="6" t="s">
        <v>248</v>
      </c>
      <c r="C864" s="361"/>
      <c r="D864" s="32"/>
      <c r="E864" s="641"/>
      <c r="F864" s="642"/>
    </row>
    <row r="865" spans="1:6" s="10" customFormat="1" ht="12.75">
      <c r="A865" s="293"/>
      <c r="B865" s="6" t="s">
        <v>249</v>
      </c>
      <c r="C865" s="361"/>
      <c r="D865" s="32"/>
      <c r="E865" s="641"/>
      <c r="F865" s="642"/>
    </row>
    <row r="866" spans="1:6" s="10" customFormat="1" ht="12.75">
      <c r="A866" s="293"/>
      <c r="B866" s="6" t="s">
        <v>250</v>
      </c>
      <c r="C866" s="361"/>
      <c r="D866" s="32"/>
      <c r="E866" s="641"/>
      <c r="F866" s="642"/>
    </row>
    <row r="867" spans="1:6" s="10" customFormat="1" ht="12.75">
      <c r="A867" s="293"/>
      <c r="B867" s="6" t="s">
        <v>477</v>
      </c>
      <c r="C867" s="361"/>
      <c r="D867" s="32"/>
      <c r="E867" s="641"/>
      <c r="F867" s="642"/>
    </row>
    <row r="868" spans="1:6" s="10" customFormat="1" ht="12.75">
      <c r="A868" s="293"/>
      <c r="B868" s="6" t="s">
        <v>151</v>
      </c>
      <c r="C868" s="361"/>
      <c r="D868" s="32"/>
      <c r="E868" s="641"/>
      <c r="F868" s="642"/>
    </row>
    <row r="869" spans="1:6" s="10" customFormat="1" ht="12.75">
      <c r="A869" s="294"/>
      <c r="B869" s="33" t="s">
        <v>1871</v>
      </c>
      <c r="C869" s="334" t="s">
        <v>120</v>
      </c>
      <c r="D869" s="339">
        <v>5</v>
      </c>
      <c r="E869" s="643"/>
      <c r="F869" s="644">
        <f>E869*D869</f>
        <v>0</v>
      </c>
    </row>
    <row r="870" spans="1:6" s="10" customFormat="1" ht="12.75">
      <c r="A870" s="293" t="s">
        <v>1835</v>
      </c>
      <c r="B870" s="6" t="s">
        <v>251</v>
      </c>
      <c r="C870" s="361"/>
      <c r="D870" s="32"/>
      <c r="E870" s="641"/>
      <c r="F870" s="642"/>
    </row>
    <row r="871" spans="1:6" s="10" customFormat="1" ht="12.75">
      <c r="A871" s="293"/>
      <c r="B871" s="6" t="s">
        <v>252</v>
      </c>
      <c r="C871" s="361"/>
      <c r="D871" s="32"/>
      <c r="E871" s="641"/>
      <c r="F871" s="642"/>
    </row>
    <row r="872" spans="1:6" s="10" customFormat="1" ht="12.75">
      <c r="A872" s="293"/>
      <c r="B872" s="6" t="s">
        <v>253</v>
      </c>
      <c r="C872" s="361"/>
      <c r="D872" s="32"/>
      <c r="E872" s="641"/>
      <c r="F872" s="642"/>
    </row>
    <row r="873" spans="1:6" s="10" customFormat="1" ht="12.75">
      <c r="A873" s="293"/>
      <c r="B873" s="6" t="s">
        <v>254</v>
      </c>
      <c r="C873" s="361"/>
      <c r="D873" s="32"/>
      <c r="E873" s="641"/>
      <c r="F873" s="642"/>
    </row>
    <row r="874" spans="1:6" s="10" customFormat="1" ht="12.75">
      <c r="A874" s="293"/>
      <c r="B874" s="6" t="s">
        <v>255</v>
      </c>
      <c r="C874" s="361"/>
      <c r="D874" s="32"/>
      <c r="E874" s="641"/>
      <c r="F874" s="642"/>
    </row>
    <row r="875" spans="1:6" s="10" customFormat="1" ht="12.75">
      <c r="A875" s="293"/>
      <c r="B875" s="6" t="s">
        <v>256</v>
      </c>
      <c r="C875" s="361"/>
      <c r="D875" s="32"/>
      <c r="E875" s="641"/>
      <c r="F875" s="642"/>
    </row>
    <row r="876" spans="1:6" s="10" customFormat="1" ht="12.75">
      <c r="A876" s="293"/>
      <c r="B876" s="6" t="s">
        <v>257</v>
      </c>
      <c r="C876" s="361"/>
      <c r="D876" s="32"/>
      <c r="E876" s="641"/>
      <c r="F876" s="642"/>
    </row>
    <row r="877" spans="1:6" s="10" customFormat="1" ht="12.75">
      <c r="A877" s="293"/>
      <c r="B877" s="6" t="s">
        <v>258</v>
      </c>
      <c r="C877" s="361"/>
      <c r="D877" s="32"/>
      <c r="E877" s="641"/>
      <c r="F877" s="642"/>
    </row>
    <row r="878" spans="1:6" s="10" customFormat="1" ht="12.75">
      <c r="A878" s="293"/>
      <c r="B878" s="6" t="s">
        <v>259</v>
      </c>
      <c r="C878" s="361"/>
      <c r="D878" s="32"/>
      <c r="E878" s="641"/>
      <c r="F878" s="642"/>
    </row>
    <row r="879" spans="1:6" s="10" customFormat="1" ht="12.75">
      <c r="A879" s="293"/>
      <c r="B879" s="6" t="s">
        <v>260</v>
      </c>
      <c r="C879" s="361"/>
      <c r="D879" s="32"/>
      <c r="E879" s="641"/>
      <c r="F879" s="642"/>
    </row>
    <row r="880" spans="1:6" s="10" customFormat="1" ht="12.75">
      <c r="A880" s="293"/>
      <c r="B880" s="6" t="s">
        <v>547</v>
      </c>
      <c r="C880" s="361"/>
      <c r="D880" s="32"/>
      <c r="E880" s="641"/>
      <c r="F880" s="642"/>
    </row>
    <row r="881" spans="1:6" s="10" customFormat="1" ht="12.75">
      <c r="A881" s="293"/>
      <c r="B881" s="6" t="s">
        <v>151</v>
      </c>
      <c r="C881" s="361"/>
      <c r="D881" s="32"/>
      <c r="E881" s="641"/>
      <c r="F881" s="642"/>
    </row>
    <row r="882" spans="1:6" s="10" customFormat="1" ht="14.25">
      <c r="A882" s="294"/>
      <c r="B882" s="33" t="s">
        <v>1872</v>
      </c>
      <c r="C882" s="334" t="s">
        <v>1413</v>
      </c>
      <c r="D882" s="339">
        <v>18.2</v>
      </c>
      <c r="E882" s="643"/>
      <c r="F882" s="644">
        <f>E882*D882</f>
        <v>0</v>
      </c>
    </row>
    <row r="883" spans="1:6" s="10" customFormat="1" ht="12.75">
      <c r="A883" s="292" t="s">
        <v>1836</v>
      </c>
      <c r="B883" s="31" t="s">
        <v>261</v>
      </c>
      <c r="C883" s="360"/>
      <c r="D883" s="338"/>
      <c r="E883" s="639"/>
      <c r="F883" s="640"/>
    </row>
    <row r="884" spans="1:6" s="10" customFormat="1" ht="12.75">
      <c r="A884" s="293"/>
      <c r="B884" s="6" t="s">
        <v>262</v>
      </c>
      <c r="C884" s="361"/>
      <c r="D884" s="32"/>
      <c r="E884" s="641"/>
      <c r="F884" s="642"/>
    </row>
    <row r="885" spans="1:6" s="10" customFormat="1" ht="12.75">
      <c r="A885" s="293"/>
      <c r="B885" s="6" t="s">
        <v>263</v>
      </c>
      <c r="C885" s="361"/>
      <c r="D885" s="32"/>
      <c r="E885" s="641"/>
      <c r="F885" s="642"/>
    </row>
    <row r="886" spans="1:6" s="10" customFormat="1" ht="12.75">
      <c r="A886" s="293"/>
      <c r="B886" s="6" t="s">
        <v>264</v>
      </c>
      <c r="C886" s="361"/>
      <c r="D886" s="32"/>
      <c r="E886" s="641"/>
      <c r="F886" s="642"/>
    </row>
    <row r="887" spans="1:6" s="10" customFormat="1" ht="12.75">
      <c r="A887" s="293"/>
      <c r="B887" s="6" t="s">
        <v>265</v>
      </c>
      <c r="C887" s="361"/>
      <c r="D887" s="32"/>
      <c r="E887" s="641"/>
      <c r="F887" s="642"/>
    </row>
    <row r="888" spans="1:6" s="10" customFormat="1" ht="12.75">
      <c r="A888" s="293"/>
      <c r="B888" s="6" t="s">
        <v>266</v>
      </c>
      <c r="C888" s="361"/>
      <c r="D888" s="32"/>
      <c r="E888" s="641"/>
      <c r="F888" s="642"/>
    </row>
    <row r="889" spans="1:6" s="10" customFormat="1" ht="12.75">
      <c r="A889" s="293"/>
      <c r="B889" s="6" t="s">
        <v>267</v>
      </c>
      <c r="C889" s="361"/>
      <c r="D889" s="32"/>
      <c r="E889" s="641"/>
      <c r="F889" s="642"/>
    </row>
    <row r="890" spans="1:6" s="10" customFormat="1" ht="12.75">
      <c r="A890" s="293"/>
      <c r="B890" s="6" t="s">
        <v>268</v>
      </c>
      <c r="C890" s="361"/>
      <c r="D890" s="32"/>
      <c r="E890" s="641"/>
      <c r="F890" s="642"/>
    </row>
    <row r="891" spans="1:6" s="10" customFormat="1" ht="12.75">
      <c r="A891" s="293"/>
      <c r="B891" s="6" t="s">
        <v>477</v>
      </c>
      <c r="C891" s="361"/>
      <c r="D891" s="32"/>
      <c r="E891" s="641"/>
      <c r="F891" s="642"/>
    </row>
    <row r="892" spans="1:6" s="10" customFormat="1" ht="12.75">
      <c r="A892" s="293"/>
      <c r="B892" s="6" t="s">
        <v>151</v>
      </c>
      <c r="C892" s="361"/>
      <c r="D892" s="32"/>
      <c r="E892" s="641"/>
      <c r="F892" s="642"/>
    </row>
    <row r="893" spans="1:6" s="10" customFormat="1" ht="14.25">
      <c r="A893" s="294"/>
      <c r="B893" s="33" t="s">
        <v>1873</v>
      </c>
      <c r="C893" s="334" t="s">
        <v>1413</v>
      </c>
      <c r="D893" s="339">
        <v>15.35</v>
      </c>
      <c r="E893" s="643"/>
      <c r="F893" s="644">
        <f>E893*D893</f>
        <v>0</v>
      </c>
    </row>
    <row r="894" spans="1:6" s="10" customFormat="1" ht="12.75">
      <c r="A894" s="310" t="s">
        <v>1837</v>
      </c>
      <c r="B894" s="31" t="s">
        <v>269</v>
      </c>
      <c r="C894" s="360"/>
      <c r="D894" s="338"/>
      <c r="E894" s="639"/>
      <c r="F894" s="640"/>
    </row>
    <row r="895" spans="1:6" s="10" customFormat="1" ht="12.75">
      <c r="A895" s="293"/>
      <c r="B895" s="6" t="s">
        <v>270</v>
      </c>
      <c r="C895" s="361"/>
      <c r="D895" s="32"/>
      <c r="E895" s="641"/>
      <c r="F895" s="642"/>
    </row>
    <row r="896" spans="1:6" s="10" customFormat="1" ht="12.75">
      <c r="A896" s="293"/>
      <c r="B896" s="6" t="s">
        <v>271</v>
      </c>
      <c r="C896" s="361"/>
      <c r="D896" s="32"/>
      <c r="E896" s="641"/>
      <c r="F896" s="642"/>
    </row>
    <row r="897" spans="1:6" s="10" customFormat="1" ht="12.75">
      <c r="A897" s="293"/>
      <c r="B897" s="6" t="s">
        <v>272</v>
      </c>
      <c r="C897" s="361"/>
      <c r="D897" s="32"/>
      <c r="E897" s="641"/>
      <c r="F897" s="642"/>
    </row>
    <row r="898" spans="1:6" s="10" customFormat="1" ht="12.75">
      <c r="A898" s="293"/>
      <c r="B898" s="6" t="s">
        <v>273</v>
      </c>
      <c r="C898" s="361"/>
      <c r="D898" s="32"/>
      <c r="E898" s="641"/>
      <c r="F898" s="642"/>
    </row>
    <row r="899" spans="1:6" s="10" customFormat="1" ht="12.75">
      <c r="A899" s="293"/>
      <c r="B899" s="6" t="s">
        <v>274</v>
      </c>
      <c r="C899" s="361"/>
      <c r="D899" s="32"/>
      <c r="E899" s="641"/>
      <c r="F899" s="642"/>
    </row>
    <row r="900" spans="1:6" s="10" customFormat="1" ht="12.75">
      <c r="A900" s="293"/>
      <c r="B900" s="6" t="s">
        <v>275</v>
      </c>
      <c r="C900" s="361"/>
      <c r="D900" s="32"/>
      <c r="E900" s="641"/>
      <c r="F900" s="642"/>
    </row>
    <row r="901" spans="1:6" s="10" customFormat="1" ht="12.75">
      <c r="A901" s="293"/>
      <c r="B901" s="6" t="s">
        <v>276</v>
      </c>
      <c r="C901" s="361"/>
      <c r="D901" s="32"/>
      <c r="E901" s="641"/>
      <c r="F901" s="642"/>
    </row>
    <row r="902" spans="1:6" s="10" customFormat="1" ht="12.75">
      <c r="A902" s="293"/>
      <c r="B902" s="6" t="s">
        <v>477</v>
      </c>
      <c r="C902" s="361"/>
      <c r="D902" s="32"/>
      <c r="E902" s="641"/>
      <c r="F902" s="642"/>
    </row>
    <row r="903" spans="1:6" s="10" customFormat="1" ht="12.75">
      <c r="A903" s="293"/>
      <c r="B903" s="6" t="s">
        <v>151</v>
      </c>
      <c r="C903" s="361"/>
      <c r="D903" s="32"/>
      <c r="E903" s="641"/>
      <c r="F903" s="642"/>
    </row>
    <row r="904" spans="1:6" s="10" customFormat="1" ht="12.75">
      <c r="A904" s="294"/>
      <c r="B904" s="33" t="s">
        <v>1874</v>
      </c>
      <c r="C904" s="334" t="s">
        <v>120</v>
      </c>
      <c r="D904" s="339">
        <v>1</v>
      </c>
      <c r="E904" s="643"/>
      <c r="F904" s="644">
        <f>E904*D904</f>
        <v>0</v>
      </c>
    </row>
    <row r="905" spans="1:6" s="10" customFormat="1" ht="12.75">
      <c r="A905" s="292" t="s">
        <v>1838</v>
      </c>
      <c r="B905" s="31" t="s">
        <v>277</v>
      </c>
      <c r="C905" s="360"/>
      <c r="D905" s="338"/>
      <c r="E905" s="639"/>
      <c r="F905" s="640"/>
    </row>
    <row r="906" spans="1:6" s="10" customFormat="1" ht="12.75">
      <c r="A906" s="293"/>
      <c r="B906" s="6" t="s">
        <v>278</v>
      </c>
      <c r="C906" s="361"/>
      <c r="D906" s="32"/>
      <c r="E906" s="641"/>
      <c r="F906" s="642"/>
    </row>
    <row r="907" spans="1:6" s="10" customFormat="1" ht="12.75">
      <c r="A907" s="293"/>
      <c r="B907" s="6" t="s">
        <v>279</v>
      </c>
      <c r="C907" s="361"/>
      <c r="D907" s="32"/>
      <c r="E907" s="641"/>
      <c r="F907" s="642"/>
    </row>
    <row r="908" spans="1:6" s="10" customFormat="1" ht="12.75">
      <c r="A908" s="293"/>
      <c r="B908" s="6" t="s">
        <v>280</v>
      </c>
      <c r="C908" s="361"/>
      <c r="D908" s="32"/>
      <c r="E908" s="641"/>
      <c r="F908" s="642"/>
    </row>
    <row r="909" spans="1:6" s="10" customFormat="1" ht="12.75">
      <c r="A909" s="293"/>
      <c r="B909" s="6" t="s">
        <v>281</v>
      </c>
      <c r="C909" s="361"/>
      <c r="D909" s="32"/>
      <c r="E909" s="641"/>
      <c r="F909" s="642"/>
    </row>
    <row r="910" spans="1:248" s="3" customFormat="1" ht="12.75">
      <c r="A910" s="293"/>
      <c r="B910" s="6" t="s">
        <v>282</v>
      </c>
      <c r="C910" s="361"/>
      <c r="D910" s="32"/>
      <c r="E910" s="641"/>
      <c r="F910" s="642"/>
      <c r="G910" s="10"/>
      <c r="H910" s="10"/>
      <c r="I910" s="10"/>
      <c r="J910" s="10"/>
      <c r="K910" s="10"/>
      <c r="L910" s="10"/>
      <c r="M910" s="10"/>
      <c r="N910" s="4"/>
      <c r="O910" s="1"/>
      <c r="P910" s="1"/>
      <c r="U910" s="10"/>
      <c r="V910" s="4"/>
      <c r="W910" s="1"/>
      <c r="X910" s="1"/>
      <c r="AC910" s="10"/>
      <c r="AD910" s="4"/>
      <c r="AE910" s="1"/>
      <c r="AF910" s="1"/>
      <c r="AK910" s="10"/>
      <c r="AL910" s="4"/>
      <c r="AM910" s="1"/>
      <c r="AN910" s="1"/>
      <c r="AS910" s="10"/>
      <c r="AT910" s="4"/>
      <c r="AU910" s="1"/>
      <c r="AV910" s="1"/>
      <c r="BA910" s="10"/>
      <c r="BB910" s="4"/>
      <c r="BC910" s="1"/>
      <c r="BD910" s="1"/>
      <c r="BI910" s="10"/>
      <c r="BJ910" s="4"/>
      <c r="BK910" s="1"/>
      <c r="BL910" s="1"/>
      <c r="BQ910" s="10"/>
      <c r="BR910" s="4"/>
      <c r="BS910" s="1"/>
      <c r="BT910" s="1"/>
      <c r="BY910" s="10"/>
      <c r="BZ910" s="4"/>
      <c r="CA910" s="1"/>
      <c r="CB910" s="1"/>
      <c r="CG910" s="10"/>
      <c r="CH910" s="4"/>
      <c r="CI910" s="1"/>
      <c r="CJ910" s="1"/>
      <c r="CO910" s="10"/>
      <c r="CP910" s="4"/>
      <c r="CQ910" s="1"/>
      <c r="CR910" s="1"/>
      <c r="CW910" s="10"/>
      <c r="CX910" s="4"/>
      <c r="CY910" s="1"/>
      <c r="CZ910" s="1"/>
      <c r="DE910" s="10"/>
      <c r="DF910" s="4"/>
      <c r="DG910" s="1"/>
      <c r="DH910" s="1"/>
      <c r="DM910" s="10"/>
      <c r="DN910" s="4"/>
      <c r="DO910" s="1"/>
      <c r="DP910" s="1"/>
      <c r="DU910" s="10"/>
      <c r="DV910" s="4"/>
      <c r="DW910" s="1"/>
      <c r="DX910" s="1"/>
      <c r="EC910" s="10"/>
      <c r="ED910" s="4"/>
      <c r="EE910" s="1"/>
      <c r="EF910" s="1"/>
      <c r="EK910" s="10"/>
      <c r="EL910" s="4"/>
      <c r="EM910" s="1"/>
      <c r="EN910" s="1"/>
      <c r="ES910" s="10"/>
      <c r="ET910" s="4"/>
      <c r="EU910" s="1"/>
      <c r="EV910" s="1"/>
      <c r="FA910" s="10"/>
      <c r="FB910" s="4"/>
      <c r="FC910" s="1"/>
      <c r="FD910" s="1"/>
      <c r="FI910" s="10"/>
      <c r="FJ910" s="4"/>
      <c r="FK910" s="1"/>
      <c r="FL910" s="1"/>
      <c r="FQ910" s="10"/>
      <c r="FR910" s="4"/>
      <c r="FS910" s="1"/>
      <c r="FT910" s="1"/>
      <c r="FY910" s="10"/>
      <c r="FZ910" s="4"/>
      <c r="GA910" s="1"/>
      <c r="GB910" s="1"/>
      <c r="GG910" s="10"/>
      <c r="GH910" s="4"/>
      <c r="GI910" s="1"/>
      <c r="GJ910" s="1"/>
      <c r="GO910" s="10"/>
      <c r="GP910" s="4"/>
      <c r="GQ910" s="1"/>
      <c r="GR910" s="1"/>
      <c r="GW910" s="10"/>
      <c r="GX910" s="4"/>
      <c r="GY910" s="1"/>
      <c r="GZ910" s="1"/>
      <c r="HE910" s="10"/>
      <c r="HF910" s="4"/>
      <c r="HG910" s="1"/>
      <c r="HH910" s="1"/>
      <c r="HM910" s="10"/>
      <c r="HN910" s="4"/>
      <c r="HO910" s="1"/>
      <c r="HP910" s="1"/>
      <c r="HU910" s="10"/>
      <c r="HV910" s="4"/>
      <c r="HW910" s="1"/>
      <c r="HX910" s="1"/>
      <c r="IC910" s="10"/>
      <c r="ID910" s="4"/>
      <c r="IE910" s="1"/>
      <c r="IF910" s="1"/>
      <c r="IK910" s="10"/>
      <c r="IL910" s="4"/>
      <c r="IM910" s="1"/>
      <c r="IN910" s="1"/>
    </row>
    <row r="911" spans="1:248" s="3" customFormat="1" ht="12.75">
      <c r="A911" s="293"/>
      <c r="B911" s="6" t="s">
        <v>283</v>
      </c>
      <c r="C911" s="361"/>
      <c r="D911" s="32"/>
      <c r="E911" s="641"/>
      <c r="F911" s="642"/>
      <c r="G911" s="10"/>
      <c r="H911" s="13"/>
      <c r="I911" s="13"/>
      <c r="J911" s="13"/>
      <c r="K911" s="13"/>
      <c r="L911" s="13"/>
      <c r="M911" s="10"/>
      <c r="N911" s="4"/>
      <c r="O911" s="1"/>
      <c r="P911" s="1"/>
      <c r="U911" s="10"/>
      <c r="V911" s="4"/>
      <c r="W911" s="1"/>
      <c r="X911" s="1"/>
      <c r="AC911" s="10"/>
      <c r="AD911" s="4"/>
      <c r="AE911" s="1"/>
      <c r="AF911" s="1"/>
      <c r="AK911" s="10"/>
      <c r="AL911" s="4"/>
      <c r="AM911" s="1"/>
      <c r="AN911" s="1"/>
      <c r="AS911" s="10"/>
      <c r="AT911" s="4"/>
      <c r="AU911" s="1"/>
      <c r="AV911" s="1"/>
      <c r="BA911" s="10"/>
      <c r="BB911" s="4"/>
      <c r="BC911" s="1"/>
      <c r="BD911" s="1"/>
      <c r="BI911" s="10"/>
      <c r="BJ911" s="4"/>
      <c r="BK911" s="1"/>
      <c r="BL911" s="1"/>
      <c r="BQ911" s="10"/>
      <c r="BR911" s="4"/>
      <c r="BS911" s="1"/>
      <c r="BT911" s="1"/>
      <c r="BY911" s="10"/>
      <c r="BZ911" s="4"/>
      <c r="CA911" s="1"/>
      <c r="CB911" s="1"/>
      <c r="CG911" s="10"/>
      <c r="CH911" s="4"/>
      <c r="CI911" s="1"/>
      <c r="CJ911" s="1"/>
      <c r="CO911" s="10"/>
      <c r="CP911" s="4"/>
      <c r="CQ911" s="1"/>
      <c r="CR911" s="1"/>
      <c r="CW911" s="10"/>
      <c r="CX911" s="4"/>
      <c r="CY911" s="1"/>
      <c r="CZ911" s="1"/>
      <c r="DE911" s="10"/>
      <c r="DF911" s="4"/>
      <c r="DG911" s="1"/>
      <c r="DH911" s="1"/>
      <c r="DM911" s="10"/>
      <c r="DN911" s="4"/>
      <c r="DO911" s="1"/>
      <c r="DP911" s="1"/>
      <c r="DU911" s="10"/>
      <c r="DV911" s="4"/>
      <c r="DW911" s="1"/>
      <c r="DX911" s="1"/>
      <c r="EC911" s="10"/>
      <c r="ED911" s="4"/>
      <c r="EE911" s="1"/>
      <c r="EF911" s="1"/>
      <c r="EK911" s="10"/>
      <c r="EL911" s="4"/>
      <c r="EM911" s="1"/>
      <c r="EN911" s="1"/>
      <c r="ES911" s="10"/>
      <c r="ET911" s="4"/>
      <c r="EU911" s="1"/>
      <c r="EV911" s="1"/>
      <c r="FA911" s="10"/>
      <c r="FB911" s="4"/>
      <c r="FC911" s="1"/>
      <c r="FD911" s="1"/>
      <c r="FI911" s="10"/>
      <c r="FJ911" s="4"/>
      <c r="FK911" s="1"/>
      <c r="FL911" s="1"/>
      <c r="FQ911" s="10"/>
      <c r="FR911" s="4"/>
      <c r="FS911" s="1"/>
      <c r="FT911" s="1"/>
      <c r="FY911" s="10"/>
      <c r="FZ911" s="4"/>
      <c r="GA911" s="1"/>
      <c r="GB911" s="1"/>
      <c r="GG911" s="10"/>
      <c r="GH911" s="4"/>
      <c r="GI911" s="1"/>
      <c r="GJ911" s="1"/>
      <c r="GO911" s="10"/>
      <c r="GP911" s="4"/>
      <c r="GQ911" s="1"/>
      <c r="GR911" s="1"/>
      <c r="GW911" s="10"/>
      <c r="GX911" s="4"/>
      <c r="GY911" s="1"/>
      <c r="GZ911" s="1"/>
      <c r="HE911" s="10"/>
      <c r="HF911" s="4"/>
      <c r="HG911" s="1"/>
      <c r="HH911" s="1"/>
      <c r="HM911" s="10"/>
      <c r="HN911" s="4"/>
      <c r="HO911" s="1"/>
      <c r="HP911" s="1"/>
      <c r="HU911" s="10"/>
      <c r="HV911" s="4"/>
      <c r="HW911" s="1"/>
      <c r="HX911" s="1"/>
      <c r="IC911" s="10"/>
      <c r="ID911" s="4"/>
      <c r="IE911" s="1"/>
      <c r="IF911" s="1"/>
      <c r="IK911" s="10"/>
      <c r="IL911" s="4"/>
      <c r="IM911" s="1"/>
      <c r="IN911" s="1"/>
    </row>
    <row r="912" spans="1:248" s="3" customFormat="1" ht="12.75">
      <c r="A912" s="293"/>
      <c r="B912" s="6" t="s">
        <v>477</v>
      </c>
      <c r="C912" s="361"/>
      <c r="D912" s="32"/>
      <c r="E912" s="641"/>
      <c r="F912" s="642"/>
      <c r="G912" s="10"/>
      <c r="H912" s="10"/>
      <c r="I912" s="10"/>
      <c r="J912" s="10"/>
      <c r="K912" s="10"/>
      <c r="L912" s="10"/>
      <c r="M912" s="10"/>
      <c r="N912" s="4"/>
      <c r="O912" s="1"/>
      <c r="P912" s="1"/>
      <c r="U912" s="10"/>
      <c r="V912" s="4"/>
      <c r="W912" s="1"/>
      <c r="X912" s="1"/>
      <c r="AC912" s="10"/>
      <c r="AD912" s="4"/>
      <c r="AE912" s="1"/>
      <c r="AF912" s="1"/>
      <c r="AK912" s="10"/>
      <c r="AL912" s="4"/>
      <c r="AM912" s="1"/>
      <c r="AN912" s="1"/>
      <c r="AS912" s="10"/>
      <c r="AT912" s="4"/>
      <c r="AU912" s="1"/>
      <c r="AV912" s="1"/>
      <c r="BA912" s="10"/>
      <c r="BB912" s="4"/>
      <c r="BC912" s="1"/>
      <c r="BD912" s="1"/>
      <c r="BI912" s="10"/>
      <c r="BJ912" s="4"/>
      <c r="BK912" s="1"/>
      <c r="BL912" s="1"/>
      <c r="BQ912" s="10"/>
      <c r="BR912" s="4"/>
      <c r="BS912" s="1"/>
      <c r="BT912" s="1"/>
      <c r="BY912" s="10"/>
      <c r="BZ912" s="4"/>
      <c r="CA912" s="1"/>
      <c r="CB912" s="1"/>
      <c r="CG912" s="10"/>
      <c r="CH912" s="4"/>
      <c r="CI912" s="1"/>
      <c r="CJ912" s="1"/>
      <c r="CO912" s="10"/>
      <c r="CP912" s="4"/>
      <c r="CQ912" s="1"/>
      <c r="CR912" s="1"/>
      <c r="CW912" s="10"/>
      <c r="CX912" s="4"/>
      <c r="CY912" s="1"/>
      <c r="CZ912" s="1"/>
      <c r="DE912" s="10"/>
      <c r="DF912" s="4"/>
      <c r="DG912" s="1"/>
      <c r="DH912" s="1"/>
      <c r="DM912" s="10"/>
      <c r="DN912" s="4"/>
      <c r="DO912" s="1"/>
      <c r="DP912" s="1"/>
      <c r="DU912" s="10"/>
      <c r="DV912" s="4"/>
      <c r="DW912" s="1"/>
      <c r="DX912" s="1"/>
      <c r="EC912" s="10"/>
      <c r="ED912" s="4"/>
      <c r="EE912" s="1"/>
      <c r="EF912" s="1"/>
      <c r="EK912" s="10"/>
      <c r="EL912" s="4"/>
      <c r="EM912" s="1"/>
      <c r="EN912" s="1"/>
      <c r="ES912" s="10"/>
      <c r="ET912" s="4"/>
      <c r="EU912" s="1"/>
      <c r="EV912" s="1"/>
      <c r="FA912" s="10"/>
      <c r="FB912" s="4"/>
      <c r="FC912" s="1"/>
      <c r="FD912" s="1"/>
      <c r="FI912" s="10"/>
      <c r="FJ912" s="4"/>
      <c r="FK912" s="1"/>
      <c r="FL912" s="1"/>
      <c r="FQ912" s="10"/>
      <c r="FR912" s="4"/>
      <c r="FS912" s="1"/>
      <c r="FT912" s="1"/>
      <c r="FY912" s="10"/>
      <c r="FZ912" s="4"/>
      <c r="GA912" s="1"/>
      <c r="GB912" s="1"/>
      <c r="GG912" s="10"/>
      <c r="GH912" s="4"/>
      <c r="GI912" s="1"/>
      <c r="GJ912" s="1"/>
      <c r="GO912" s="10"/>
      <c r="GP912" s="4"/>
      <c r="GQ912" s="1"/>
      <c r="GR912" s="1"/>
      <c r="GW912" s="10"/>
      <c r="GX912" s="4"/>
      <c r="GY912" s="1"/>
      <c r="GZ912" s="1"/>
      <c r="HE912" s="10"/>
      <c r="HF912" s="4"/>
      <c r="HG912" s="1"/>
      <c r="HH912" s="1"/>
      <c r="HM912" s="10"/>
      <c r="HN912" s="4"/>
      <c r="HO912" s="1"/>
      <c r="HP912" s="1"/>
      <c r="HU912" s="10"/>
      <c r="HV912" s="4"/>
      <c r="HW912" s="1"/>
      <c r="HX912" s="1"/>
      <c r="IC912" s="10"/>
      <c r="ID912" s="4"/>
      <c r="IE912" s="1"/>
      <c r="IF912" s="1"/>
      <c r="IK912" s="10"/>
      <c r="IL912" s="4"/>
      <c r="IM912" s="1"/>
      <c r="IN912" s="1"/>
    </row>
    <row r="913" spans="1:248" s="3" customFormat="1" ht="12.75">
      <c r="A913" s="293"/>
      <c r="B913" s="6" t="s">
        <v>151</v>
      </c>
      <c r="C913" s="361"/>
      <c r="D913" s="32"/>
      <c r="E913" s="641"/>
      <c r="F913" s="642"/>
      <c r="G913" s="10"/>
      <c r="H913" s="10"/>
      <c r="I913" s="10"/>
      <c r="J913" s="10"/>
      <c r="K913" s="10"/>
      <c r="L913" s="10"/>
      <c r="M913" s="10"/>
      <c r="N913" s="4"/>
      <c r="O913" s="1"/>
      <c r="P913" s="1"/>
      <c r="U913" s="10"/>
      <c r="V913" s="4"/>
      <c r="W913" s="1"/>
      <c r="X913" s="1"/>
      <c r="AC913" s="10"/>
      <c r="AD913" s="4"/>
      <c r="AE913" s="1"/>
      <c r="AF913" s="1"/>
      <c r="AK913" s="10"/>
      <c r="AL913" s="4"/>
      <c r="AM913" s="1"/>
      <c r="AN913" s="1"/>
      <c r="AS913" s="10"/>
      <c r="AT913" s="4"/>
      <c r="AU913" s="1"/>
      <c r="AV913" s="1"/>
      <c r="BA913" s="10"/>
      <c r="BB913" s="4"/>
      <c r="BC913" s="1"/>
      <c r="BD913" s="1"/>
      <c r="BI913" s="10"/>
      <c r="BJ913" s="4"/>
      <c r="BK913" s="1"/>
      <c r="BL913" s="1"/>
      <c r="BQ913" s="10"/>
      <c r="BR913" s="4"/>
      <c r="BS913" s="1"/>
      <c r="BT913" s="1"/>
      <c r="BY913" s="10"/>
      <c r="BZ913" s="4"/>
      <c r="CA913" s="1"/>
      <c r="CB913" s="1"/>
      <c r="CG913" s="10"/>
      <c r="CH913" s="4"/>
      <c r="CI913" s="1"/>
      <c r="CJ913" s="1"/>
      <c r="CO913" s="10"/>
      <c r="CP913" s="4"/>
      <c r="CQ913" s="1"/>
      <c r="CR913" s="1"/>
      <c r="CW913" s="10"/>
      <c r="CX913" s="4"/>
      <c r="CY913" s="1"/>
      <c r="CZ913" s="1"/>
      <c r="DE913" s="10"/>
      <c r="DF913" s="4"/>
      <c r="DG913" s="1"/>
      <c r="DH913" s="1"/>
      <c r="DM913" s="10"/>
      <c r="DN913" s="4"/>
      <c r="DO913" s="1"/>
      <c r="DP913" s="1"/>
      <c r="DU913" s="10"/>
      <c r="DV913" s="4"/>
      <c r="DW913" s="1"/>
      <c r="DX913" s="1"/>
      <c r="EC913" s="10"/>
      <c r="ED913" s="4"/>
      <c r="EE913" s="1"/>
      <c r="EF913" s="1"/>
      <c r="EK913" s="10"/>
      <c r="EL913" s="4"/>
      <c r="EM913" s="1"/>
      <c r="EN913" s="1"/>
      <c r="ES913" s="10"/>
      <c r="ET913" s="4"/>
      <c r="EU913" s="1"/>
      <c r="EV913" s="1"/>
      <c r="FA913" s="10"/>
      <c r="FB913" s="4"/>
      <c r="FC913" s="1"/>
      <c r="FD913" s="1"/>
      <c r="FI913" s="10"/>
      <c r="FJ913" s="4"/>
      <c r="FK913" s="1"/>
      <c r="FL913" s="1"/>
      <c r="FQ913" s="10"/>
      <c r="FR913" s="4"/>
      <c r="FS913" s="1"/>
      <c r="FT913" s="1"/>
      <c r="FY913" s="10"/>
      <c r="FZ913" s="4"/>
      <c r="GA913" s="1"/>
      <c r="GB913" s="1"/>
      <c r="GG913" s="10"/>
      <c r="GH913" s="4"/>
      <c r="GI913" s="1"/>
      <c r="GJ913" s="1"/>
      <c r="GO913" s="10"/>
      <c r="GP913" s="4"/>
      <c r="GQ913" s="1"/>
      <c r="GR913" s="1"/>
      <c r="GW913" s="10"/>
      <c r="GX913" s="4"/>
      <c r="GY913" s="1"/>
      <c r="GZ913" s="1"/>
      <c r="HE913" s="10"/>
      <c r="HF913" s="4"/>
      <c r="HG913" s="1"/>
      <c r="HH913" s="1"/>
      <c r="HM913" s="10"/>
      <c r="HN913" s="4"/>
      <c r="HO913" s="1"/>
      <c r="HP913" s="1"/>
      <c r="HU913" s="10"/>
      <c r="HV913" s="4"/>
      <c r="HW913" s="1"/>
      <c r="HX913" s="1"/>
      <c r="IC913" s="10"/>
      <c r="ID913" s="4"/>
      <c r="IE913" s="1"/>
      <c r="IF913" s="1"/>
      <c r="IK913" s="10"/>
      <c r="IL913" s="4"/>
      <c r="IM913" s="1"/>
      <c r="IN913" s="1"/>
    </row>
    <row r="914" spans="1:12" s="13" customFormat="1" ht="12.75">
      <c r="A914" s="294"/>
      <c r="B914" s="33" t="s">
        <v>1875</v>
      </c>
      <c r="C914" s="334" t="s">
        <v>120</v>
      </c>
      <c r="D914" s="339">
        <v>1</v>
      </c>
      <c r="E914" s="643"/>
      <c r="F914" s="644">
        <f>E914*D914</f>
        <v>0</v>
      </c>
      <c r="H914" s="10"/>
      <c r="I914" s="10"/>
      <c r="J914" s="10"/>
      <c r="K914" s="10"/>
      <c r="L914" s="10"/>
    </row>
    <row r="915" spans="1:6" s="10" customFormat="1" ht="12.75">
      <c r="A915" s="292" t="s">
        <v>1839</v>
      </c>
      <c r="B915" s="31" t="s">
        <v>429</v>
      </c>
      <c r="C915" s="360"/>
      <c r="D915" s="338"/>
      <c r="E915" s="639"/>
      <c r="F915" s="640"/>
    </row>
    <row r="916" spans="1:6" s="10" customFormat="1" ht="12.75" hidden="1">
      <c r="A916" s="293"/>
      <c r="B916" s="6" t="s">
        <v>284</v>
      </c>
      <c r="C916" s="361"/>
      <c r="D916" s="32"/>
      <c r="E916" s="641"/>
      <c r="F916" s="642"/>
    </row>
    <row r="917" spans="1:6" s="10" customFormat="1" ht="12.75">
      <c r="A917" s="293"/>
      <c r="B917" s="6" t="s">
        <v>285</v>
      </c>
      <c r="C917" s="361"/>
      <c r="D917" s="32"/>
      <c r="E917" s="641"/>
      <c r="F917" s="642"/>
    </row>
    <row r="918" spans="1:6" s="10" customFormat="1" ht="12.75">
      <c r="A918" s="293"/>
      <c r="B918" s="6" t="s">
        <v>286</v>
      </c>
      <c r="C918" s="361"/>
      <c r="D918" s="32"/>
      <c r="E918" s="641"/>
      <c r="F918" s="642"/>
    </row>
    <row r="919" spans="1:6" s="10" customFormat="1" ht="12.75">
      <c r="A919" s="293"/>
      <c r="B919" s="6" t="s">
        <v>287</v>
      </c>
      <c r="C919" s="361"/>
      <c r="D919" s="32"/>
      <c r="E919" s="641"/>
      <c r="F919" s="642"/>
    </row>
    <row r="920" spans="1:6" s="10" customFormat="1" ht="12.75">
      <c r="A920" s="293"/>
      <c r="B920" s="6" t="s">
        <v>394</v>
      </c>
      <c r="C920" s="361"/>
      <c r="D920" s="32"/>
      <c r="E920" s="641"/>
      <c r="F920" s="642"/>
    </row>
    <row r="921" spans="1:6" s="10" customFormat="1" ht="12.75">
      <c r="A921" s="293"/>
      <c r="B921" s="6" t="s">
        <v>548</v>
      </c>
      <c r="C921" s="361"/>
      <c r="D921" s="32"/>
      <c r="E921" s="641"/>
      <c r="F921" s="642"/>
    </row>
    <row r="922" spans="1:6" s="10" customFormat="1" ht="12.75">
      <c r="A922" s="293"/>
      <c r="B922" s="6" t="s">
        <v>288</v>
      </c>
      <c r="C922" s="361"/>
      <c r="D922" s="32"/>
      <c r="E922" s="641"/>
      <c r="F922" s="642"/>
    </row>
    <row r="923" spans="1:6" s="10" customFormat="1" ht="12.75">
      <c r="A923" s="293"/>
      <c r="B923" s="6" t="s">
        <v>461</v>
      </c>
      <c r="C923" s="361"/>
      <c r="D923" s="32"/>
      <c r="E923" s="641"/>
      <c r="F923" s="642"/>
    </row>
    <row r="924" spans="1:6" s="10" customFormat="1" ht="12.75">
      <c r="A924" s="293"/>
      <c r="B924" s="6" t="s">
        <v>289</v>
      </c>
      <c r="C924" s="361"/>
      <c r="D924" s="32"/>
      <c r="E924" s="641"/>
      <c r="F924" s="642"/>
    </row>
    <row r="925" spans="1:6" s="10" customFormat="1" ht="12.75">
      <c r="A925" s="293"/>
      <c r="B925" s="6" t="s">
        <v>395</v>
      </c>
      <c r="C925" s="361"/>
      <c r="D925" s="32"/>
      <c r="E925" s="641"/>
      <c r="F925" s="642"/>
    </row>
    <row r="926" spans="1:6" s="10" customFormat="1" ht="12.75">
      <c r="A926" s="293"/>
      <c r="B926" s="6" t="s">
        <v>339</v>
      </c>
      <c r="C926" s="361"/>
      <c r="D926" s="32"/>
      <c r="E926" s="641"/>
      <c r="F926" s="642"/>
    </row>
    <row r="927" spans="1:6" s="10" customFormat="1" ht="12.75">
      <c r="A927" s="293"/>
      <c r="B927" s="6" t="s">
        <v>290</v>
      </c>
      <c r="C927" s="361"/>
      <c r="D927" s="32"/>
      <c r="E927" s="641"/>
      <c r="F927" s="642"/>
    </row>
    <row r="928" spans="1:6" s="10" customFormat="1" ht="12.75">
      <c r="A928" s="293"/>
      <c r="B928" s="6" t="s">
        <v>549</v>
      </c>
      <c r="C928" s="361"/>
      <c r="D928" s="32"/>
      <c r="E928" s="641"/>
      <c r="F928" s="642"/>
    </row>
    <row r="929" spans="1:6" s="10" customFormat="1" ht="12.75">
      <c r="A929" s="294"/>
      <c r="B929" s="33" t="s">
        <v>291</v>
      </c>
      <c r="C929" s="334" t="s">
        <v>120</v>
      </c>
      <c r="D929" s="339">
        <v>2</v>
      </c>
      <c r="E929" s="643"/>
      <c r="F929" s="644">
        <f>E929*D929</f>
        <v>0</v>
      </c>
    </row>
    <row r="930" spans="1:6" s="10" customFormat="1" ht="12.75">
      <c r="A930" s="292" t="s">
        <v>1840</v>
      </c>
      <c r="B930" s="31" t="s">
        <v>430</v>
      </c>
      <c r="C930" s="360"/>
      <c r="D930" s="338"/>
      <c r="E930" s="639"/>
      <c r="F930" s="640"/>
    </row>
    <row r="931" spans="1:6" s="10" customFormat="1" ht="12.75">
      <c r="A931" s="293"/>
      <c r="B931" s="6" t="s">
        <v>284</v>
      </c>
      <c r="C931" s="361"/>
      <c r="D931" s="32"/>
      <c r="E931" s="641"/>
      <c r="F931" s="642"/>
    </row>
    <row r="932" spans="1:6" s="10" customFormat="1" ht="12.75">
      <c r="A932" s="293"/>
      <c r="B932" s="6" t="s">
        <v>292</v>
      </c>
      <c r="C932" s="361"/>
      <c r="D932" s="32"/>
      <c r="E932" s="641"/>
      <c r="F932" s="642"/>
    </row>
    <row r="933" spans="1:6" s="10" customFormat="1" ht="12.75">
      <c r="A933" s="293"/>
      <c r="B933" s="6" t="s">
        <v>1881</v>
      </c>
      <c r="C933" s="361"/>
      <c r="D933" s="32"/>
      <c r="E933" s="641"/>
      <c r="F933" s="642"/>
    </row>
    <row r="934" spans="1:6" s="10" customFormat="1" ht="12.75">
      <c r="A934" s="293"/>
      <c r="B934" s="6" t="s">
        <v>287</v>
      </c>
      <c r="C934" s="361"/>
      <c r="D934" s="32"/>
      <c r="E934" s="641"/>
      <c r="F934" s="642"/>
    </row>
    <row r="935" spans="1:6" s="10" customFormat="1" ht="12.75">
      <c r="A935" s="293"/>
      <c r="B935" s="6" t="s">
        <v>293</v>
      </c>
      <c r="C935" s="361"/>
      <c r="D935" s="32"/>
      <c r="E935" s="641"/>
      <c r="F935" s="642"/>
    </row>
    <row r="936" spans="1:6" s="10" customFormat="1" ht="12.75">
      <c r="A936" s="293"/>
      <c r="B936" s="6" t="s">
        <v>550</v>
      </c>
      <c r="C936" s="361"/>
      <c r="D936" s="32"/>
      <c r="E936" s="641"/>
      <c r="F936" s="642"/>
    </row>
    <row r="937" spans="1:6" s="10" customFormat="1" ht="12.75">
      <c r="A937" s="293"/>
      <c r="B937" s="6" t="s">
        <v>1880</v>
      </c>
      <c r="C937" s="361"/>
      <c r="D937" s="32"/>
      <c r="E937" s="641"/>
      <c r="F937" s="642"/>
    </row>
    <row r="938" spans="1:6" s="10" customFormat="1" ht="12.75">
      <c r="A938" s="293"/>
      <c r="B938" s="6" t="s">
        <v>1876</v>
      </c>
      <c r="C938" s="361"/>
      <c r="D938" s="32"/>
      <c r="E938" s="641"/>
      <c r="F938" s="642"/>
    </row>
    <row r="939" spans="1:6" s="10" customFormat="1" ht="12.75">
      <c r="A939" s="293"/>
      <c r="B939" s="6" t="s">
        <v>288</v>
      </c>
      <c r="C939" s="361"/>
      <c r="D939" s="32"/>
      <c r="E939" s="641"/>
      <c r="F939" s="642"/>
    </row>
    <row r="940" spans="1:6" s="10" customFormat="1" ht="12.75">
      <c r="A940" s="293"/>
      <c r="B940" s="6" t="s">
        <v>461</v>
      </c>
      <c r="C940" s="361"/>
      <c r="D940" s="32"/>
      <c r="E940" s="641"/>
      <c r="F940" s="642"/>
    </row>
    <row r="941" spans="1:6" s="10" customFormat="1" ht="12.75">
      <c r="A941" s="293"/>
      <c r="B941" s="6" t="s">
        <v>1879</v>
      </c>
      <c r="C941" s="361"/>
      <c r="D941" s="32"/>
      <c r="E941" s="641"/>
      <c r="F941" s="642"/>
    </row>
    <row r="942" spans="1:6" s="10" customFormat="1" ht="12.75">
      <c r="A942" s="293"/>
      <c r="B942" s="6" t="s">
        <v>1878</v>
      </c>
      <c r="C942" s="361"/>
      <c r="D942" s="32"/>
      <c r="E942" s="641"/>
      <c r="F942" s="642"/>
    </row>
    <row r="943" spans="1:6" s="10" customFormat="1" ht="12.75">
      <c r="A943" s="293"/>
      <c r="B943" s="6" t="s">
        <v>339</v>
      </c>
      <c r="C943" s="361"/>
      <c r="D943" s="32"/>
      <c r="E943" s="641"/>
      <c r="F943" s="642"/>
    </row>
    <row r="944" spans="1:6" s="10" customFormat="1" ht="12.75">
      <c r="A944" s="293"/>
      <c r="B944" s="6" t="s">
        <v>290</v>
      </c>
      <c r="C944" s="361"/>
      <c r="D944" s="32"/>
      <c r="E944" s="641"/>
      <c r="F944" s="642"/>
    </row>
    <row r="945" spans="1:6" s="10" customFormat="1" ht="12.75">
      <c r="A945" s="293"/>
      <c r="B945" s="6" t="s">
        <v>549</v>
      </c>
      <c r="C945" s="361"/>
      <c r="D945" s="32"/>
      <c r="E945" s="641"/>
      <c r="F945" s="642"/>
    </row>
    <row r="946" spans="1:7" s="10" customFormat="1" ht="12.75">
      <c r="A946" s="299"/>
      <c r="B946" s="33" t="s">
        <v>294</v>
      </c>
      <c r="C946" s="334" t="s">
        <v>120</v>
      </c>
      <c r="D946" s="339">
        <v>1</v>
      </c>
      <c r="E946" s="643"/>
      <c r="F946" s="659">
        <f>E946*D946</f>
        <v>0</v>
      </c>
      <c r="G946" s="13"/>
    </row>
    <row r="947" spans="1:6" s="10" customFormat="1" ht="12.75">
      <c r="A947" s="292" t="s">
        <v>1841</v>
      </c>
      <c r="B947" s="31" t="s">
        <v>431</v>
      </c>
      <c r="C947" s="360"/>
      <c r="D947" s="338"/>
      <c r="E947" s="639"/>
      <c r="F947" s="640"/>
    </row>
    <row r="948" spans="1:6" s="10" customFormat="1" ht="12.75">
      <c r="A948" s="293"/>
      <c r="B948" s="6" t="s">
        <v>284</v>
      </c>
      <c r="C948" s="361"/>
      <c r="D948" s="32"/>
      <c r="E948" s="641"/>
      <c r="F948" s="642"/>
    </row>
    <row r="949" spans="1:6" s="10" customFormat="1" ht="12.75">
      <c r="A949" s="293"/>
      <c r="B949" s="6" t="s">
        <v>295</v>
      </c>
      <c r="C949" s="361"/>
      <c r="D949" s="32"/>
      <c r="E949" s="641"/>
      <c r="F949" s="642"/>
    </row>
    <row r="950" spans="1:6" s="10" customFormat="1" ht="12.75">
      <c r="A950" s="293"/>
      <c r="B950" s="6" t="s">
        <v>296</v>
      </c>
      <c r="C950" s="361"/>
      <c r="D950" s="32"/>
      <c r="E950" s="641"/>
      <c r="F950" s="642"/>
    </row>
    <row r="951" spans="1:6" s="10" customFormat="1" ht="12.75">
      <c r="A951" s="293"/>
      <c r="B951" s="6" t="s">
        <v>432</v>
      </c>
      <c r="C951" s="361"/>
      <c r="D951" s="32"/>
      <c r="E951" s="641"/>
      <c r="F951" s="642"/>
    </row>
    <row r="952" spans="1:6" s="10" customFormat="1" ht="12.75">
      <c r="A952" s="293"/>
      <c r="B952" s="6" t="s">
        <v>551</v>
      </c>
      <c r="C952" s="361"/>
      <c r="D952" s="32"/>
      <c r="E952" s="641"/>
      <c r="F952" s="642"/>
    </row>
    <row r="953" spans="1:6" s="10" customFormat="1" ht="12.75">
      <c r="A953" s="293"/>
      <c r="B953" s="6" t="s">
        <v>340</v>
      </c>
      <c r="C953" s="361"/>
      <c r="D953" s="32"/>
      <c r="E953" s="641"/>
      <c r="F953" s="642"/>
    </row>
    <row r="954" spans="1:6" s="10" customFormat="1" ht="12.75">
      <c r="A954" s="293"/>
      <c r="B954" s="6" t="s">
        <v>396</v>
      </c>
      <c r="C954" s="361"/>
      <c r="D954" s="32"/>
      <c r="E954" s="641"/>
      <c r="F954" s="642"/>
    </row>
    <row r="955" spans="1:6" s="10" customFormat="1" ht="12.75">
      <c r="A955" s="293"/>
      <c r="B955" s="6" t="s">
        <v>1876</v>
      </c>
      <c r="C955" s="361"/>
      <c r="D955" s="32"/>
      <c r="E955" s="641"/>
      <c r="F955" s="642"/>
    </row>
    <row r="956" spans="1:6" s="10" customFormat="1" ht="12.75">
      <c r="A956" s="293"/>
      <c r="B956" s="6" t="s">
        <v>288</v>
      </c>
      <c r="C956" s="361"/>
      <c r="D956" s="32"/>
      <c r="E956" s="641"/>
      <c r="F956" s="642"/>
    </row>
    <row r="957" spans="1:6" s="10" customFormat="1" ht="12.75">
      <c r="A957" s="293"/>
      <c r="B957" s="6" t="s">
        <v>462</v>
      </c>
      <c r="C957" s="361"/>
      <c r="D957" s="32"/>
      <c r="E957" s="641"/>
      <c r="F957" s="642"/>
    </row>
    <row r="958" spans="1:6" s="10" customFormat="1" ht="12.75">
      <c r="A958" s="293"/>
      <c r="B958" s="6" t="s">
        <v>397</v>
      </c>
      <c r="C958" s="361"/>
      <c r="D958" s="32"/>
      <c r="E958" s="641"/>
      <c r="F958" s="642"/>
    </row>
    <row r="959" spans="1:6" s="10" customFormat="1" ht="12.75">
      <c r="A959" s="293"/>
      <c r="B959" s="6" t="s">
        <v>339</v>
      </c>
      <c r="C959" s="361"/>
      <c r="D959" s="32"/>
      <c r="E959" s="641"/>
      <c r="F959" s="642"/>
    </row>
    <row r="960" spans="1:6" s="10" customFormat="1" ht="12.75">
      <c r="A960" s="293"/>
      <c r="B960" s="6" t="s">
        <v>549</v>
      </c>
      <c r="C960" s="361"/>
      <c r="D960" s="32"/>
      <c r="E960" s="641"/>
      <c r="F960" s="642"/>
    </row>
    <row r="961" spans="1:6" s="10" customFormat="1" ht="12.75">
      <c r="A961" s="294"/>
      <c r="B961" s="33" t="s">
        <v>297</v>
      </c>
      <c r="C961" s="334" t="s">
        <v>120</v>
      </c>
      <c r="D961" s="339">
        <v>2</v>
      </c>
      <c r="E961" s="643"/>
      <c r="F961" s="644">
        <f>E961*D961</f>
        <v>0</v>
      </c>
    </row>
    <row r="962" spans="1:6" s="10" customFormat="1" ht="12.75">
      <c r="A962" s="292" t="s">
        <v>1842</v>
      </c>
      <c r="B962" s="31" t="s">
        <v>433</v>
      </c>
      <c r="C962" s="360"/>
      <c r="D962" s="338"/>
      <c r="E962" s="639"/>
      <c r="F962" s="640"/>
    </row>
    <row r="963" spans="1:6" s="10" customFormat="1" ht="12.75">
      <c r="A963" s="293"/>
      <c r="B963" s="6" t="s">
        <v>284</v>
      </c>
      <c r="C963" s="361"/>
      <c r="D963" s="32"/>
      <c r="E963" s="641"/>
      <c r="F963" s="642"/>
    </row>
    <row r="964" spans="1:6" s="10" customFormat="1" ht="12.75">
      <c r="A964" s="293"/>
      <c r="B964" s="6" t="s">
        <v>298</v>
      </c>
      <c r="C964" s="361"/>
      <c r="D964" s="32"/>
      <c r="E964" s="641"/>
      <c r="F964" s="642"/>
    </row>
    <row r="965" spans="1:6" s="10" customFormat="1" ht="12.75">
      <c r="A965" s="293"/>
      <c r="B965" s="6" t="s">
        <v>299</v>
      </c>
      <c r="C965" s="361"/>
      <c r="D965" s="32"/>
      <c r="E965" s="641"/>
      <c r="F965" s="642"/>
    </row>
    <row r="966" spans="1:6" s="10" customFormat="1" ht="12.75">
      <c r="A966" s="293"/>
      <c r="B966" s="6" t="s">
        <v>300</v>
      </c>
      <c r="C966" s="361"/>
      <c r="D966" s="32"/>
      <c r="E966" s="641"/>
      <c r="F966" s="642"/>
    </row>
    <row r="967" spans="1:6" s="10" customFormat="1" ht="12.75">
      <c r="A967" s="293"/>
      <c r="B967" s="6" t="s">
        <v>434</v>
      </c>
      <c r="C967" s="361"/>
      <c r="D967" s="32"/>
      <c r="E967" s="641"/>
      <c r="F967" s="642"/>
    </row>
    <row r="968" spans="1:6" s="10" customFormat="1" ht="12.75">
      <c r="A968" s="293"/>
      <c r="B968" s="6" t="s">
        <v>435</v>
      </c>
      <c r="C968" s="361"/>
      <c r="D968" s="32"/>
      <c r="E968" s="641"/>
      <c r="F968" s="642"/>
    </row>
    <row r="969" spans="1:6" s="10" customFormat="1" ht="12.75">
      <c r="A969" s="293"/>
      <c r="B969" s="6" t="s">
        <v>551</v>
      </c>
      <c r="C969" s="361"/>
      <c r="D969" s="32"/>
      <c r="E969" s="641"/>
      <c r="F969" s="642"/>
    </row>
    <row r="970" spans="1:6" s="10" customFormat="1" ht="12.75">
      <c r="A970" s="293"/>
      <c r="B970" s="6" t="s">
        <v>340</v>
      </c>
      <c r="C970" s="361"/>
      <c r="D970" s="32"/>
      <c r="E970" s="641"/>
      <c r="F970" s="642"/>
    </row>
    <row r="971" spans="1:6" s="10" customFormat="1" ht="12.75">
      <c r="A971" s="293"/>
      <c r="B971" s="6" t="s">
        <v>396</v>
      </c>
      <c r="C971" s="361"/>
      <c r="D971" s="32"/>
      <c r="E971" s="641"/>
      <c r="F971" s="642"/>
    </row>
    <row r="972" spans="1:6" s="10" customFormat="1" ht="12.75">
      <c r="A972" s="293"/>
      <c r="B972" s="6" t="s">
        <v>548</v>
      </c>
      <c r="C972" s="361"/>
      <c r="D972" s="32"/>
      <c r="E972" s="641"/>
      <c r="F972" s="642"/>
    </row>
    <row r="973" spans="1:6" s="10" customFormat="1" ht="12.75">
      <c r="A973" s="293"/>
      <c r="B973" s="6" t="s">
        <v>288</v>
      </c>
      <c r="C973" s="361"/>
      <c r="D973" s="32"/>
      <c r="E973" s="641"/>
      <c r="F973" s="642"/>
    </row>
    <row r="974" spans="1:6" s="10" customFormat="1" ht="12.75">
      <c r="A974" s="293"/>
      <c r="B974" s="6" t="s">
        <v>463</v>
      </c>
      <c r="C974" s="361"/>
      <c r="D974" s="32"/>
      <c r="E974" s="641"/>
      <c r="F974" s="642"/>
    </row>
    <row r="975" spans="1:6" s="10" customFormat="1" ht="12.75">
      <c r="A975" s="293"/>
      <c r="B975" s="6" t="s">
        <v>1878</v>
      </c>
      <c r="C975" s="361"/>
      <c r="D975" s="32"/>
      <c r="E975" s="641"/>
      <c r="F975" s="642"/>
    </row>
    <row r="976" spans="1:6" s="10" customFormat="1" ht="12.75">
      <c r="A976" s="293"/>
      <c r="B976" s="6" t="s">
        <v>339</v>
      </c>
      <c r="C976" s="361"/>
      <c r="D976" s="32"/>
      <c r="E976" s="641"/>
      <c r="F976" s="642"/>
    </row>
    <row r="977" spans="1:6" s="10" customFormat="1" ht="12.75">
      <c r="A977" s="293"/>
      <c r="B977" s="6" t="s">
        <v>290</v>
      </c>
      <c r="C977" s="361"/>
      <c r="D977" s="32"/>
      <c r="E977" s="641"/>
      <c r="F977" s="642"/>
    </row>
    <row r="978" spans="1:6" s="10" customFormat="1" ht="12.75">
      <c r="A978" s="293"/>
      <c r="B978" s="6" t="s">
        <v>549</v>
      </c>
      <c r="C978" s="361"/>
      <c r="D978" s="32"/>
      <c r="E978" s="641"/>
      <c r="F978" s="642"/>
    </row>
    <row r="979" spans="1:6" s="10" customFormat="1" ht="12.75">
      <c r="A979" s="294"/>
      <c r="B979" s="33" t="s">
        <v>1882</v>
      </c>
      <c r="C979" s="334" t="s">
        <v>120</v>
      </c>
      <c r="D979" s="339">
        <v>1</v>
      </c>
      <c r="E979" s="643"/>
      <c r="F979" s="644">
        <f>E979*D979</f>
        <v>0</v>
      </c>
    </row>
    <row r="980" spans="1:6" s="10" customFormat="1" ht="12.75" customHeight="1">
      <c r="A980" s="292" t="s">
        <v>1843</v>
      </c>
      <c r="B980" s="632" t="s">
        <v>1883</v>
      </c>
      <c r="C980" s="360"/>
      <c r="D980" s="338"/>
      <c r="E980" s="639"/>
      <c r="F980" s="640"/>
    </row>
    <row r="981" spans="1:6" s="10" customFormat="1" ht="12.75">
      <c r="A981" s="293"/>
      <c r="B981" s="633"/>
      <c r="C981" s="361"/>
      <c r="D981" s="32"/>
      <c r="E981" s="641"/>
      <c r="F981" s="642"/>
    </row>
    <row r="982" spans="1:6" s="10" customFormat="1" ht="12.75">
      <c r="A982" s="293"/>
      <c r="B982" s="633"/>
      <c r="C982" s="361"/>
      <c r="D982" s="32"/>
      <c r="E982" s="641"/>
      <c r="F982" s="642"/>
    </row>
    <row r="983" spans="1:6" s="10" customFormat="1" ht="12.75">
      <c r="A983" s="293"/>
      <c r="B983" s="633"/>
      <c r="C983" s="361"/>
      <c r="D983" s="32"/>
      <c r="E983" s="641"/>
      <c r="F983" s="642"/>
    </row>
    <row r="984" spans="1:6" s="10" customFormat="1" ht="12.75">
      <c r="A984" s="293"/>
      <c r="B984" s="633"/>
      <c r="C984" s="361"/>
      <c r="D984" s="32"/>
      <c r="E984" s="641"/>
      <c r="F984" s="642"/>
    </row>
    <row r="985" spans="1:6" s="10" customFormat="1" ht="12.75">
      <c r="A985" s="293"/>
      <c r="B985" s="633"/>
      <c r="C985" s="361"/>
      <c r="D985" s="32"/>
      <c r="E985" s="641"/>
      <c r="F985" s="642"/>
    </row>
    <row r="986" spans="1:6" s="10" customFormat="1" ht="12.75">
      <c r="A986" s="293"/>
      <c r="B986" s="633"/>
      <c r="C986" s="361"/>
      <c r="D986" s="32"/>
      <c r="E986" s="641"/>
      <c r="F986" s="642"/>
    </row>
    <row r="987" spans="1:6" s="10" customFormat="1" ht="12.75">
      <c r="A987" s="294"/>
      <c r="B987" s="634"/>
      <c r="C987" s="334" t="s">
        <v>120</v>
      </c>
      <c r="D987" s="339">
        <v>1</v>
      </c>
      <c r="E987" s="643"/>
      <c r="F987" s="644">
        <f>E987*D987</f>
        <v>0</v>
      </c>
    </row>
    <row r="988" spans="1:6" s="10" customFormat="1" ht="12.75" customHeight="1">
      <c r="A988" s="292" t="s">
        <v>1844</v>
      </c>
      <c r="B988" s="632" t="s">
        <v>2128</v>
      </c>
      <c r="C988" s="360"/>
      <c r="D988" s="338"/>
      <c r="E988" s="639"/>
      <c r="F988" s="640"/>
    </row>
    <row r="989" spans="1:6" s="10" customFormat="1" ht="12.75">
      <c r="A989" s="293"/>
      <c r="B989" s="633"/>
      <c r="C989" s="361"/>
      <c r="D989" s="32"/>
      <c r="E989" s="641"/>
      <c r="F989" s="642"/>
    </row>
    <row r="990" spans="1:6" s="10" customFormat="1" ht="12.75">
      <c r="A990" s="293"/>
      <c r="B990" s="633"/>
      <c r="C990" s="361"/>
      <c r="D990" s="32"/>
      <c r="E990" s="641"/>
      <c r="F990" s="642"/>
    </row>
    <row r="991" spans="1:6" s="10" customFormat="1" ht="30.75" customHeight="1">
      <c r="A991" s="294"/>
      <c r="B991" s="634"/>
      <c r="C991" s="334" t="s">
        <v>1413</v>
      </c>
      <c r="D991" s="339">
        <v>250</v>
      </c>
      <c r="E991" s="643"/>
      <c r="F991" s="644">
        <f>E991*D991</f>
        <v>0</v>
      </c>
    </row>
    <row r="992" spans="1:6" s="10" customFormat="1" ht="12.75" customHeight="1">
      <c r="A992" s="292" t="s">
        <v>1877</v>
      </c>
      <c r="B992" s="632" t="s">
        <v>552</v>
      </c>
      <c r="C992" s="360"/>
      <c r="D992" s="344"/>
      <c r="E992" s="654"/>
      <c r="F992" s="655"/>
    </row>
    <row r="993" spans="1:6" s="10" customFormat="1" ht="12.75">
      <c r="A993" s="293"/>
      <c r="B993" s="633"/>
      <c r="C993" s="361"/>
      <c r="D993" s="345"/>
      <c r="E993" s="656"/>
      <c r="F993" s="657"/>
    </row>
    <row r="994" spans="1:6" s="10" customFormat="1" ht="12.75">
      <c r="A994" s="293"/>
      <c r="B994" s="633"/>
      <c r="C994" s="361"/>
      <c r="D994" s="345"/>
      <c r="E994" s="656"/>
      <c r="F994" s="657"/>
    </row>
    <row r="995" spans="1:6" s="10" customFormat="1" ht="14.25">
      <c r="A995" s="294"/>
      <c r="B995" s="634"/>
      <c r="C995" s="334" t="s">
        <v>1413</v>
      </c>
      <c r="D995" s="339">
        <v>262</v>
      </c>
      <c r="E995" s="643"/>
      <c r="F995" s="644">
        <f>E995*D995</f>
        <v>0</v>
      </c>
    </row>
    <row r="996" spans="1:6" s="10" customFormat="1" ht="12.75">
      <c r="A996" s="291"/>
      <c r="B996" s="29" t="s">
        <v>1845</v>
      </c>
      <c r="C996" s="284"/>
      <c r="D996" s="340"/>
      <c r="E996" s="588"/>
      <c r="F996" s="589">
        <f>SUM(F598:F995)</f>
        <v>0</v>
      </c>
    </row>
    <row r="997" spans="1:6" s="10" customFormat="1" ht="12.75">
      <c r="A997" s="291" t="s">
        <v>1669</v>
      </c>
      <c r="B997" s="28" t="s">
        <v>587</v>
      </c>
      <c r="C997" s="284"/>
      <c r="D997" s="340"/>
      <c r="E997" s="588"/>
      <c r="F997" s="589"/>
    </row>
    <row r="998" spans="1:6" s="10" customFormat="1" ht="12.75">
      <c r="A998" s="292" t="s">
        <v>1670</v>
      </c>
      <c r="B998" s="31" t="s">
        <v>436</v>
      </c>
      <c r="C998" s="360"/>
      <c r="D998" s="338"/>
      <c r="E998" s="639"/>
      <c r="F998" s="640"/>
    </row>
    <row r="999" spans="1:6" s="10" customFormat="1" ht="25.5">
      <c r="A999" s="293"/>
      <c r="B999" s="21" t="s">
        <v>1898</v>
      </c>
      <c r="C999" s="361"/>
      <c r="D999" s="32"/>
      <c r="E999" s="641"/>
      <c r="F999" s="642"/>
    </row>
    <row r="1000" spans="1:6" s="10" customFormat="1" ht="12.75">
      <c r="A1000" s="293"/>
      <c r="B1000" s="14" t="s">
        <v>341</v>
      </c>
      <c r="C1000" s="361"/>
      <c r="D1000" s="32"/>
      <c r="E1000" s="641"/>
      <c r="F1000" s="642"/>
    </row>
    <row r="1001" spans="1:6" s="10" customFormat="1" ht="12.75">
      <c r="A1001" s="293"/>
      <c r="B1001" s="6" t="s">
        <v>1894</v>
      </c>
      <c r="C1001" s="361"/>
      <c r="D1001" s="32"/>
      <c r="E1001" s="641"/>
      <c r="F1001" s="642"/>
    </row>
    <row r="1002" spans="1:6" s="10" customFormat="1" ht="12.75">
      <c r="A1002" s="293"/>
      <c r="B1002" s="6" t="s">
        <v>301</v>
      </c>
      <c r="C1002" s="361"/>
      <c r="D1002" s="32"/>
      <c r="E1002" s="641"/>
      <c r="F1002" s="642"/>
    </row>
    <row r="1003" spans="1:6" s="10" customFormat="1" ht="12.75">
      <c r="A1003" s="293"/>
      <c r="B1003" s="6" t="s">
        <v>302</v>
      </c>
      <c r="C1003" s="361"/>
      <c r="D1003" s="32"/>
      <c r="E1003" s="641"/>
      <c r="F1003" s="642"/>
    </row>
    <row r="1004" spans="1:6" s="10" customFormat="1" ht="14.25">
      <c r="A1004" s="294"/>
      <c r="B1004" s="33" t="s">
        <v>1895</v>
      </c>
      <c r="C1004" s="334" t="s">
        <v>1413</v>
      </c>
      <c r="D1004" s="339">
        <v>77</v>
      </c>
      <c r="E1004" s="643"/>
      <c r="F1004" s="644">
        <f>E1004*D1004</f>
        <v>0</v>
      </c>
    </row>
    <row r="1005" spans="1:6" s="10" customFormat="1" ht="12.75">
      <c r="A1005" s="292" t="s">
        <v>1671</v>
      </c>
      <c r="B1005" s="31" t="s">
        <v>436</v>
      </c>
      <c r="C1005" s="360"/>
      <c r="D1005" s="338"/>
      <c r="E1005" s="639"/>
      <c r="F1005" s="640"/>
    </row>
    <row r="1006" spans="1:6" s="10" customFormat="1" ht="25.5">
      <c r="A1006" s="293"/>
      <c r="B1006" s="21" t="s">
        <v>1897</v>
      </c>
      <c r="C1006" s="361"/>
      <c r="D1006" s="32"/>
      <c r="E1006" s="641"/>
      <c r="F1006" s="642"/>
    </row>
    <row r="1007" spans="1:6" s="10" customFormat="1" ht="12.75">
      <c r="A1007" s="293"/>
      <c r="B1007" s="14" t="s">
        <v>341</v>
      </c>
      <c r="C1007" s="361"/>
      <c r="D1007" s="32"/>
      <c r="E1007" s="641"/>
      <c r="F1007" s="642"/>
    </row>
    <row r="1008" spans="1:6" s="10" customFormat="1" ht="12.75">
      <c r="A1008" s="293"/>
      <c r="B1008" s="6" t="s">
        <v>553</v>
      </c>
      <c r="E1008" s="660"/>
      <c r="F1008" s="660"/>
    </row>
    <row r="1009" spans="1:6" s="10" customFormat="1" ht="14.25">
      <c r="A1009" s="294"/>
      <c r="B1009" s="33" t="s">
        <v>1895</v>
      </c>
      <c r="C1009" s="361" t="s">
        <v>1413</v>
      </c>
      <c r="D1009" s="32">
        <v>64</v>
      </c>
      <c r="E1009" s="643"/>
      <c r="F1009" s="642">
        <f>E1009*D1009</f>
        <v>0</v>
      </c>
    </row>
    <row r="1010" spans="1:6" s="10" customFormat="1" ht="12.75">
      <c r="A1010" s="292" t="s">
        <v>1672</v>
      </c>
      <c r="B1010" s="31" t="s">
        <v>436</v>
      </c>
      <c r="C1010" s="360"/>
      <c r="D1010" s="338"/>
      <c r="E1010" s="639"/>
      <c r="F1010" s="640"/>
    </row>
    <row r="1011" spans="1:6" s="10" customFormat="1" ht="12.75">
      <c r="A1011" s="293"/>
      <c r="B1011" s="6" t="s">
        <v>1899</v>
      </c>
      <c r="C1011" s="361"/>
      <c r="D1011" s="32"/>
      <c r="E1011" s="641"/>
      <c r="F1011" s="642"/>
    </row>
    <row r="1012" spans="1:6" s="10" customFormat="1" ht="12.75">
      <c r="A1012" s="293"/>
      <c r="B1012" s="14" t="s">
        <v>437</v>
      </c>
      <c r="C1012" s="361"/>
      <c r="D1012" s="32"/>
      <c r="E1012" s="641"/>
      <c r="F1012" s="642"/>
    </row>
    <row r="1013" spans="1:6" s="10" customFormat="1" ht="12.75">
      <c r="A1013" s="293"/>
      <c r="B1013" s="6" t="s">
        <v>1894</v>
      </c>
      <c r="C1013" s="361"/>
      <c r="D1013" s="32"/>
      <c r="E1013" s="641"/>
      <c r="F1013" s="642"/>
    </row>
    <row r="1014" spans="1:6" s="10" customFormat="1" ht="14.25">
      <c r="A1014" s="294"/>
      <c r="B1014" s="33" t="s">
        <v>1895</v>
      </c>
      <c r="C1014" s="334" t="s">
        <v>1413</v>
      </c>
      <c r="D1014" s="339">
        <v>5</v>
      </c>
      <c r="E1014" s="643"/>
      <c r="F1014" s="644">
        <f>E1014*D1014</f>
        <v>0</v>
      </c>
    </row>
    <row r="1015" spans="1:6" s="10" customFormat="1" ht="12.75">
      <c r="A1015" s="292" t="s">
        <v>1884</v>
      </c>
      <c r="B1015" s="31" t="s">
        <v>303</v>
      </c>
      <c r="C1015" s="360"/>
      <c r="D1015" s="338"/>
      <c r="E1015" s="639"/>
      <c r="F1015" s="640"/>
    </row>
    <row r="1016" spans="1:6" s="10" customFormat="1" ht="12.75">
      <c r="A1016" s="293"/>
      <c r="B1016" s="6" t="s">
        <v>1900</v>
      </c>
      <c r="C1016" s="361"/>
      <c r="D1016" s="32"/>
      <c r="E1016" s="641"/>
      <c r="F1016" s="642"/>
    </row>
    <row r="1017" spans="1:6" s="10" customFormat="1" ht="25.5">
      <c r="A1017" s="293"/>
      <c r="B1017" s="21" t="s">
        <v>1901</v>
      </c>
      <c r="C1017" s="361"/>
      <c r="D1017" s="32"/>
      <c r="E1017" s="641"/>
      <c r="F1017" s="642"/>
    </row>
    <row r="1018" spans="1:6" s="10" customFormat="1" ht="12.75">
      <c r="A1018" s="293"/>
      <c r="B1018" s="6" t="s">
        <v>1902</v>
      </c>
      <c r="C1018" s="361"/>
      <c r="D1018" s="32"/>
      <c r="E1018" s="641"/>
      <c r="F1018" s="642"/>
    </row>
    <row r="1019" spans="1:6" s="10" customFormat="1" ht="14.25">
      <c r="A1019" s="294"/>
      <c r="B1019" s="33" t="s">
        <v>1895</v>
      </c>
      <c r="C1019" s="334" t="s">
        <v>1413</v>
      </c>
      <c r="D1019" s="339">
        <v>8</v>
      </c>
      <c r="E1019" s="643"/>
      <c r="F1019" s="644">
        <f>E1019*D1019</f>
        <v>0</v>
      </c>
    </row>
    <row r="1020" spans="1:6" s="10" customFormat="1" ht="12.75">
      <c r="A1020" s="292" t="s">
        <v>1885</v>
      </c>
      <c r="B1020" s="31" t="s">
        <v>304</v>
      </c>
      <c r="C1020" s="360"/>
      <c r="D1020" s="338"/>
      <c r="E1020" s="639"/>
      <c r="F1020" s="640"/>
    </row>
    <row r="1021" spans="1:6" s="10" customFormat="1" ht="12.75">
      <c r="A1021" s="293"/>
      <c r="B1021" s="6" t="s">
        <v>1903</v>
      </c>
      <c r="C1021" s="361"/>
      <c r="D1021" s="32"/>
      <c r="E1021" s="641"/>
      <c r="F1021" s="642"/>
    </row>
    <row r="1022" spans="1:12" s="10" customFormat="1" ht="12.75">
      <c r="A1022" s="293"/>
      <c r="B1022" s="6" t="s">
        <v>1904</v>
      </c>
      <c r="C1022" s="361"/>
      <c r="D1022" s="32"/>
      <c r="E1022" s="641"/>
      <c r="F1022" s="642"/>
      <c r="H1022" s="11"/>
      <c r="I1022" s="11"/>
      <c r="J1022" s="11"/>
      <c r="K1022" s="11"/>
      <c r="L1022" s="11"/>
    </row>
    <row r="1023" spans="1:12" s="10" customFormat="1" ht="12.75">
      <c r="A1023" s="293"/>
      <c r="B1023" s="6" t="s">
        <v>305</v>
      </c>
      <c r="C1023" s="361"/>
      <c r="D1023" s="32"/>
      <c r="E1023" s="641"/>
      <c r="F1023" s="642"/>
      <c r="H1023" s="1"/>
      <c r="I1023" s="1"/>
      <c r="J1023" s="1"/>
      <c r="K1023" s="1"/>
      <c r="L1023" s="1"/>
    </row>
    <row r="1024" spans="1:12" s="10" customFormat="1" ht="12.75">
      <c r="A1024" s="293"/>
      <c r="B1024" s="6" t="s">
        <v>306</v>
      </c>
      <c r="C1024" s="361"/>
      <c r="D1024" s="32"/>
      <c r="E1024" s="641"/>
      <c r="F1024" s="642"/>
      <c r="H1024" s="1"/>
      <c r="I1024" s="1"/>
      <c r="J1024" s="1"/>
      <c r="K1024" s="1"/>
      <c r="L1024" s="1"/>
    </row>
    <row r="1025" spans="1:12" s="10" customFormat="1" ht="12.75">
      <c r="A1025" s="293"/>
      <c r="B1025" s="6" t="s">
        <v>307</v>
      </c>
      <c r="C1025" s="361"/>
      <c r="D1025" s="32"/>
      <c r="E1025" s="641"/>
      <c r="F1025" s="642"/>
      <c r="H1025" s="2"/>
      <c r="I1025" s="2"/>
      <c r="J1025" s="2"/>
      <c r="K1025" s="2"/>
      <c r="L1025" s="2"/>
    </row>
    <row r="1026" spans="1:12" s="11" customFormat="1" ht="14.25">
      <c r="A1026" s="294"/>
      <c r="B1026" s="33" t="s">
        <v>1895</v>
      </c>
      <c r="C1026" s="334" t="s">
        <v>1413</v>
      </c>
      <c r="D1026" s="339">
        <v>87</v>
      </c>
      <c r="E1026" s="643"/>
      <c r="F1026" s="644">
        <f>E1026*D1026</f>
        <v>0</v>
      </c>
      <c r="H1026" s="1"/>
      <c r="I1026" s="1"/>
      <c r="J1026" s="1"/>
      <c r="K1026" s="1"/>
      <c r="L1026" s="1"/>
    </row>
    <row r="1027" spans="1:6" ht="12.75">
      <c r="A1027" s="292" t="s">
        <v>1886</v>
      </c>
      <c r="B1027" s="31" t="s">
        <v>438</v>
      </c>
      <c r="C1027" s="360"/>
      <c r="D1027" s="338"/>
      <c r="E1027" s="639"/>
      <c r="F1027" s="640"/>
    </row>
    <row r="1028" spans="1:12" s="2" customFormat="1" ht="12.75">
      <c r="A1028" s="293"/>
      <c r="B1028" s="6" t="s">
        <v>308</v>
      </c>
      <c r="C1028" s="361"/>
      <c r="D1028" s="32"/>
      <c r="E1028" s="641"/>
      <c r="F1028" s="642"/>
      <c r="H1028" s="1"/>
      <c r="I1028" s="1"/>
      <c r="J1028" s="1"/>
      <c r="K1028" s="1"/>
      <c r="L1028" s="1"/>
    </row>
    <row r="1029" spans="1:6" ht="25.5">
      <c r="A1029" s="293"/>
      <c r="B1029" s="21" t="s">
        <v>1905</v>
      </c>
      <c r="C1029" s="361"/>
      <c r="D1029" s="32"/>
      <c r="E1029" s="641"/>
      <c r="F1029" s="642"/>
    </row>
    <row r="1030" spans="1:6" ht="12.75">
      <c r="A1030" s="294"/>
      <c r="B1030" s="33" t="s">
        <v>554</v>
      </c>
      <c r="C1030" s="334" t="s">
        <v>120</v>
      </c>
      <c r="D1030" s="339">
        <v>5</v>
      </c>
      <c r="E1030" s="643"/>
      <c r="F1030" s="644">
        <f>E1030*D1030</f>
        <v>0</v>
      </c>
    </row>
    <row r="1031" spans="1:6" ht="12.75">
      <c r="A1031" s="292" t="s">
        <v>1887</v>
      </c>
      <c r="B1031" s="31" t="s">
        <v>304</v>
      </c>
      <c r="C1031" s="360"/>
      <c r="D1031" s="338"/>
      <c r="E1031" s="639"/>
      <c r="F1031" s="640"/>
    </row>
    <row r="1032" spans="1:6" ht="12.75">
      <c r="A1032" s="293"/>
      <c r="B1032" s="6" t="s">
        <v>1906</v>
      </c>
      <c r="C1032" s="361"/>
      <c r="D1032" s="32"/>
      <c r="E1032" s="641"/>
      <c r="F1032" s="642"/>
    </row>
    <row r="1033" spans="1:6" ht="12.75">
      <c r="A1033" s="293"/>
      <c r="B1033" s="6" t="s">
        <v>309</v>
      </c>
      <c r="C1033" s="361"/>
      <c r="D1033" s="32"/>
      <c r="E1033" s="641"/>
      <c r="F1033" s="642"/>
    </row>
    <row r="1034" spans="1:6" ht="12.75">
      <c r="A1034" s="293"/>
      <c r="B1034" s="6" t="s">
        <v>1902</v>
      </c>
      <c r="C1034" s="361"/>
      <c r="D1034" s="32"/>
      <c r="E1034" s="641"/>
      <c r="F1034" s="642"/>
    </row>
    <row r="1035" spans="1:6" ht="14.25">
      <c r="A1035" s="294"/>
      <c r="B1035" s="33" t="s">
        <v>1895</v>
      </c>
      <c r="C1035" s="334" t="s">
        <v>1413</v>
      </c>
      <c r="D1035" s="339">
        <v>21</v>
      </c>
      <c r="E1035" s="643"/>
      <c r="F1035" s="644">
        <f>E1035*D1035</f>
        <v>0</v>
      </c>
    </row>
    <row r="1036" spans="1:6" ht="12.75">
      <c r="A1036" s="292" t="s">
        <v>1888</v>
      </c>
      <c r="B1036" s="31" t="s">
        <v>398</v>
      </c>
      <c r="C1036" s="360"/>
      <c r="D1036" s="338"/>
      <c r="E1036" s="639"/>
      <c r="F1036" s="640"/>
    </row>
    <row r="1037" spans="1:6" ht="12.75">
      <c r="A1037" s="293"/>
      <c r="B1037" s="6" t="s">
        <v>1907</v>
      </c>
      <c r="C1037" s="361"/>
      <c r="D1037" s="32"/>
      <c r="E1037" s="641"/>
      <c r="F1037" s="642"/>
    </row>
    <row r="1038" spans="1:6" ht="12.75">
      <c r="A1038" s="293"/>
      <c r="B1038" s="6" t="s">
        <v>1908</v>
      </c>
      <c r="C1038" s="361"/>
      <c r="D1038" s="32"/>
      <c r="E1038" s="641"/>
      <c r="F1038" s="642"/>
    </row>
    <row r="1039" spans="1:6" ht="14.25">
      <c r="A1039" s="294"/>
      <c r="B1039" s="33" t="s">
        <v>1895</v>
      </c>
      <c r="C1039" s="334" t="s">
        <v>1413</v>
      </c>
      <c r="D1039" s="339">
        <v>77</v>
      </c>
      <c r="E1039" s="643"/>
      <c r="F1039" s="644">
        <f>E1039*D1039</f>
        <v>0</v>
      </c>
    </row>
    <row r="1040" spans="1:6" ht="25.5">
      <c r="A1040" s="292" t="s">
        <v>1889</v>
      </c>
      <c r="B1040" s="38" t="s">
        <v>1909</v>
      </c>
      <c r="C1040" s="360"/>
      <c r="D1040" s="338"/>
      <c r="E1040" s="639"/>
      <c r="F1040" s="640"/>
    </row>
    <row r="1041" spans="1:6" ht="12.75">
      <c r="A1041" s="293"/>
      <c r="B1041" s="6" t="s">
        <v>555</v>
      </c>
      <c r="C1041" s="361"/>
      <c r="D1041" s="32"/>
      <c r="E1041" s="641"/>
      <c r="F1041" s="642"/>
    </row>
    <row r="1042" spans="1:6" ht="14.25">
      <c r="A1042" s="294"/>
      <c r="B1042" s="33" t="s">
        <v>556</v>
      </c>
      <c r="C1042" s="334" t="s">
        <v>1413</v>
      </c>
      <c r="D1042" s="339">
        <v>12.5</v>
      </c>
      <c r="E1042" s="643"/>
      <c r="F1042" s="644">
        <f>E1042*D1042</f>
        <v>0</v>
      </c>
    </row>
    <row r="1043" spans="1:6" ht="12.75">
      <c r="A1043" s="292" t="s">
        <v>1890</v>
      </c>
      <c r="B1043" s="31" t="s">
        <v>399</v>
      </c>
      <c r="C1043" s="360"/>
      <c r="D1043" s="338"/>
      <c r="E1043" s="639"/>
      <c r="F1043" s="640"/>
    </row>
    <row r="1044" spans="1:6" ht="12.75">
      <c r="A1044" s="293"/>
      <c r="B1044" s="6" t="s">
        <v>400</v>
      </c>
      <c r="C1044" s="361"/>
      <c r="D1044" s="32"/>
      <c r="E1044" s="641"/>
      <c r="F1044" s="642"/>
    </row>
    <row r="1045" spans="1:6" ht="12.75">
      <c r="A1045" s="293"/>
      <c r="B1045" s="6" t="s">
        <v>401</v>
      </c>
      <c r="C1045" s="361"/>
      <c r="D1045" s="32"/>
      <c r="E1045" s="641"/>
      <c r="F1045" s="642"/>
    </row>
    <row r="1046" spans="1:6" ht="12.75">
      <c r="A1046" s="294"/>
      <c r="B1046" s="33" t="s">
        <v>557</v>
      </c>
      <c r="C1046" s="334" t="s">
        <v>120</v>
      </c>
      <c r="D1046" s="339">
        <v>54</v>
      </c>
      <c r="E1046" s="643"/>
      <c r="F1046" s="644">
        <f>E1046*D1046</f>
        <v>0</v>
      </c>
    </row>
    <row r="1047" spans="1:6" ht="12.75">
      <c r="A1047" s="292" t="s">
        <v>1891</v>
      </c>
      <c r="B1047" s="31" t="s">
        <v>310</v>
      </c>
      <c r="C1047" s="360"/>
      <c r="D1047" s="338"/>
      <c r="E1047" s="639"/>
      <c r="F1047" s="640"/>
    </row>
    <row r="1048" spans="1:6" ht="12.75">
      <c r="A1048" s="293"/>
      <c r="B1048" s="6" t="s">
        <v>1910</v>
      </c>
      <c r="C1048" s="361"/>
      <c r="D1048" s="32"/>
      <c r="E1048" s="641"/>
      <c r="F1048" s="642"/>
    </row>
    <row r="1049" spans="1:6" ht="12.75">
      <c r="A1049" s="293"/>
      <c r="B1049" s="6" t="s">
        <v>1911</v>
      </c>
      <c r="C1049" s="361"/>
      <c r="D1049" s="32"/>
      <c r="E1049" s="641"/>
      <c r="F1049" s="642"/>
    </row>
    <row r="1050" spans="1:6" ht="14.25">
      <c r="A1050" s="294"/>
      <c r="B1050" s="33" t="s">
        <v>1896</v>
      </c>
      <c r="C1050" s="334" t="s">
        <v>1413</v>
      </c>
      <c r="D1050" s="339">
        <v>130</v>
      </c>
      <c r="E1050" s="643"/>
      <c r="F1050" s="644">
        <f>E1050*D1050</f>
        <v>0</v>
      </c>
    </row>
    <row r="1051" spans="1:6" ht="12.75">
      <c r="A1051" s="292" t="s">
        <v>1892</v>
      </c>
      <c r="B1051" s="31" t="s">
        <v>402</v>
      </c>
      <c r="C1051" s="360"/>
      <c r="D1051" s="338"/>
      <c r="E1051" s="639"/>
      <c r="F1051" s="640"/>
    </row>
    <row r="1052" spans="1:6" ht="12.75">
      <c r="A1052" s="293"/>
      <c r="B1052" s="6" t="s">
        <v>1912</v>
      </c>
      <c r="C1052" s="361"/>
      <c r="D1052" s="32"/>
      <c r="E1052" s="641"/>
      <c r="F1052" s="642"/>
    </row>
    <row r="1053" spans="1:6" ht="14.25">
      <c r="A1053" s="294"/>
      <c r="B1053" s="33" t="s">
        <v>1895</v>
      </c>
      <c r="C1053" s="334" t="s">
        <v>1413</v>
      </c>
      <c r="D1053" s="339">
        <v>6</v>
      </c>
      <c r="E1053" s="643"/>
      <c r="F1053" s="644">
        <f>E1053*D1053</f>
        <v>0</v>
      </c>
    </row>
    <row r="1054" spans="1:6" ht="12.75">
      <c r="A1054" s="291"/>
      <c r="B1054" s="29" t="s">
        <v>1893</v>
      </c>
      <c r="C1054" s="284"/>
      <c r="D1054" s="340"/>
      <c r="E1054" s="588"/>
      <c r="F1054" s="589">
        <f>SUM(F998:F1053)</f>
        <v>0</v>
      </c>
    </row>
    <row r="1055" spans="1:6" ht="12.75">
      <c r="A1055" s="291" t="s">
        <v>1673</v>
      </c>
      <c r="B1055" s="28" t="s">
        <v>588</v>
      </c>
      <c r="C1055" s="359"/>
      <c r="D1055" s="337"/>
      <c r="E1055" s="646"/>
      <c r="F1055" s="647"/>
    </row>
    <row r="1056" spans="1:6" ht="12.75" customHeight="1">
      <c r="A1056" s="292" t="s">
        <v>1674</v>
      </c>
      <c r="B1056" s="632" t="s">
        <v>1914</v>
      </c>
      <c r="C1056" s="360"/>
      <c r="D1056" s="338"/>
      <c r="E1056" s="639"/>
      <c r="F1056" s="640"/>
    </row>
    <row r="1057" spans="1:6" ht="12.75">
      <c r="A1057" s="293"/>
      <c r="B1057" s="633"/>
      <c r="C1057" s="361"/>
      <c r="D1057" s="32"/>
      <c r="E1057" s="641"/>
      <c r="F1057" s="642"/>
    </row>
    <row r="1058" spans="1:6" ht="12.75">
      <c r="A1058" s="293"/>
      <c r="B1058" s="633"/>
      <c r="C1058" s="361"/>
      <c r="D1058" s="32"/>
      <c r="E1058" s="641"/>
      <c r="F1058" s="642"/>
    </row>
    <row r="1059" spans="1:6" ht="12.75">
      <c r="A1059" s="293"/>
      <c r="B1059" s="633"/>
      <c r="C1059" s="361"/>
      <c r="D1059" s="32"/>
      <c r="E1059" s="641"/>
      <c r="F1059" s="642"/>
    </row>
    <row r="1060" spans="1:6" ht="12.75">
      <c r="A1060" s="293"/>
      <c r="B1060" s="633"/>
      <c r="C1060" s="361"/>
      <c r="D1060" s="32"/>
      <c r="E1060" s="641"/>
      <c r="F1060" s="642"/>
    </row>
    <row r="1061" spans="1:6" ht="12.75">
      <c r="A1061" s="293"/>
      <c r="B1061" s="633"/>
      <c r="C1061" s="361"/>
      <c r="D1061" s="32"/>
      <c r="E1061" s="641"/>
      <c r="F1061" s="642"/>
    </row>
    <row r="1062" spans="1:6" ht="12.75">
      <c r="A1062" s="293"/>
      <c r="B1062" s="633"/>
      <c r="C1062" s="361"/>
      <c r="D1062" s="32"/>
      <c r="E1062" s="641"/>
      <c r="F1062" s="642"/>
    </row>
    <row r="1063" spans="1:6" ht="78.75" customHeight="1">
      <c r="A1063" s="293"/>
      <c r="B1063" s="633"/>
      <c r="C1063" s="361"/>
      <c r="D1063" s="32"/>
      <c r="E1063" s="641"/>
      <c r="F1063" s="642"/>
    </row>
    <row r="1064" spans="1:6" ht="14.25">
      <c r="A1064" s="293"/>
      <c r="B1064" s="21" t="s">
        <v>311</v>
      </c>
      <c r="C1064" s="361" t="s">
        <v>1755</v>
      </c>
      <c r="D1064" s="32">
        <v>37</v>
      </c>
      <c r="E1064" s="643"/>
      <c r="F1064" s="642">
        <f>E1064*D1064</f>
        <v>0</v>
      </c>
    </row>
    <row r="1065" spans="1:6" ht="13.5" customHeight="1">
      <c r="A1065" s="294"/>
      <c r="B1065" s="33" t="s">
        <v>312</v>
      </c>
      <c r="C1065" s="361" t="s">
        <v>1755</v>
      </c>
      <c r="D1065" s="339">
        <v>227</v>
      </c>
      <c r="E1065" s="643"/>
      <c r="F1065" s="644">
        <f>E1065*D1065</f>
        <v>0</v>
      </c>
    </row>
    <row r="1066" spans="1:6" ht="12.75" customHeight="1">
      <c r="A1066" s="292" t="s">
        <v>1675</v>
      </c>
      <c r="B1066" s="632" t="s">
        <v>1915</v>
      </c>
      <c r="C1066" s="360"/>
      <c r="D1066" s="338"/>
      <c r="E1066" s="639"/>
      <c r="F1066" s="640"/>
    </row>
    <row r="1067" spans="1:6" ht="12.75">
      <c r="A1067" s="293"/>
      <c r="B1067" s="633"/>
      <c r="C1067" s="361"/>
      <c r="D1067" s="32"/>
      <c r="E1067" s="641"/>
      <c r="F1067" s="642"/>
    </row>
    <row r="1068" spans="1:6" ht="12.75">
      <c r="A1068" s="293"/>
      <c r="B1068" s="633"/>
      <c r="C1068" s="361"/>
      <c r="D1068" s="32"/>
      <c r="E1068" s="641"/>
      <c r="F1068" s="642"/>
    </row>
    <row r="1069" spans="1:6" ht="12.75">
      <c r="A1069" s="293"/>
      <c r="B1069" s="633"/>
      <c r="C1069" s="361"/>
      <c r="D1069" s="32"/>
      <c r="E1069" s="641"/>
      <c r="F1069" s="642"/>
    </row>
    <row r="1070" spans="1:6" ht="12.75">
      <c r="A1070" s="293"/>
      <c r="B1070" s="633"/>
      <c r="C1070" s="361"/>
      <c r="D1070" s="32"/>
      <c r="E1070" s="641"/>
      <c r="F1070" s="642"/>
    </row>
    <row r="1071" spans="1:6" ht="12.75">
      <c r="A1071" s="293"/>
      <c r="B1071" s="633"/>
      <c r="C1071" s="361"/>
      <c r="D1071" s="32"/>
      <c r="E1071" s="641"/>
      <c r="F1071" s="642"/>
    </row>
    <row r="1072" spans="1:6" ht="12.75">
      <c r="A1072" s="293"/>
      <c r="B1072" s="633"/>
      <c r="C1072" s="361"/>
      <c r="D1072" s="32"/>
      <c r="E1072" s="641"/>
      <c r="F1072" s="642"/>
    </row>
    <row r="1073" spans="1:6" ht="90.75" customHeight="1">
      <c r="A1073" s="294"/>
      <c r="B1073" s="634"/>
      <c r="C1073" s="474" t="s">
        <v>1755</v>
      </c>
      <c r="D1073" s="376">
        <v>415</v>
      </c>
      <c r="E1073" s="661"/>
      <c r="F1073" s="662">
        <f>E1073*D1073</f>
        <v>0</v>
      </c>
    </row>
    <row r="1074" spans="1:6" ht="12.75" customHeight="1">
      <c r="A1074" s="292" t="s">
        <v>1676</v>
      </c>
      <c r="B1074" s="632" t="s">
        <v>1916</v>
      </c>
      <c r="C1074" s="360"/>
      <c r="D1074" s="338"/>
      <c r="E1074" s="639"/>
      <c r="F1074" s="640"/>
    </row>
    <row r="1075" spans="1:6" ht="12.75">
      <c r="A1075" s="293"/>
      <c r="B1075" s="633"/>
      <c r="C1075" s="361"/>
      <c r="D1075" s="32"/>
      <c r="E1075" s="641"/>
      <c r="F1075" s="642"/>
    </row>
    <row r="1076" spans="1:6" ht="12.75">
      <c r="A1076" s="293"/>
      <c r="B1076" s="633"/>
      <c r="C1076" s="361"/>
      <c r="D1076" s="32"/>
      <c r="E1076" s="641"/>
      <c r="F1076" s="642"/>
    </row>
    <row r="1077" spans="1:6" ht="12.75">
      <c r="A1077" s="293"/>
      <c r="B1077" s="633"/>
      <c r="C1077" s="361"/>
      <c r="D1077" s="32"/>
      <c r="E1077" s="641"/>
      <c r="F1077" s="642"/>
    </row>
    <row r="1078" spans="1:6" ht="12.75">
      <c r="A1078" s="293"/>
      <c r="B1078" s="633"/>
      <c r="C1078" s="361"/>
      <c r="D1078" s="32"/>
      <c r="E1078" s="641"/>
      <c r="F1078" s="642"/>
    </row>
    <row r="1079" spans="1:6" ht="102.75" customHeight="1">
      <c r="A1079" s="294"/>
      <c r="B1079" s="634"/>
      <c r="C1079" s="361" t="s">
        <v>1755</v>
      </c>
      <c r="D1079" s="339">
        <v>377</v>
      </c>
      <c r="E1079" s="643"/>
      <c r="F1079" s="644">
        <f>E1079*D1079</f>
        <v>0</v>
      </c>
    </row>
    <row r="1080" spans="1:6" ht="12.75">
      <c r="A1080" s="291"/>
      <c r="B1080" s="29" t="s">
        <v>1913</v>
      </c>
      <c r="C1080" s="284"/>
      <c r="D1080" s="340"/>
      <c r="E1080" s="588"/>
      <c r="F1080" s="589">
        <f>SUM(F1056:F1079)</f>
        <v>0</v>
      </c>
    </row>
    <row r="1081" spans="1:12" ht="12.75">
      <c r="A1081" s="291" t="s">
        <v>1677</v>
      </c>
      <c r="B1081" s="306" t="s">
        <v>589</v>
      </c>
      <c r="C1081" s="359"/>
      <c r="D1081" s="337"/>
      <c r="E1081" s="646"/>
      <c r="F1081" s="647"/>
      <c r="H1081" s="2"/>
      <c r="I1081" s="2"/>
      <c r="J1081" s="2"/>
      <c r="K1081" s="2"/>
      <c r="L1081" s="2"/>
    </row>
    <row r="1082" spans="1:6" ht="12.75">
      <c r="A1082" s="292" t="s">
        <v>1678</v>
      </c>
      <c r="B1082" s="31" t="s">
        <v>558</v>
      </c>
      <c r="C1082" s="360"/>
      <c r="D1082" s="338"/>
      <c r="E1082" s="639"/>
      <c r="F1082" s="640"/>
    </row>
    <row r="1083" spans="1:6" ht="12.75">
      <c r="A1083" s="293"/>
      <c r="B1083" s="6" t="s">
        <v>403</v>
      </c>
      <c r="C1083" s="361"/>
      <c r="D1083" s="32"/>
      <c r="E1083" s="641"/>
      <c r="F1083" s="642"/>
    </row>
    <row r="1084" spans="1:12" s="2" customFormat="1" ht="12.75">
      <c r="A1084" s="293"/>
      <c r="B1084" s="6" t="s">
        <v>343</v>
      </c>
      <c r="C1084" s="361"/>
      <c r="D1084" s="32"/>
      <c r="E1084" s="641"/>
      <c r="F1084" s="642"/>
      <c r="H1084" s="1"/>
      <c r="I1084" s="1"/>
      <c r="J1084" s="1"/>
      <c r="K1084" s="1"/>
      <c r="L1084" s="1"/>
    </row>
    <row r="1085" spans="1:12" s="15" customFormat="1" ht="12.75">
      <c r="A1085" s="293"/>
      <c r="B1085" s="6" t="s">
        <v>313</v>
      </c>
      <c r="C1085" s="361"/>
      <c r="D1085" s="32"/>
      <c r="E1085" s="641"/>
      <c r="F1085" s="642"/>
      <c r="H1085" s="1"/>
      <c r="I1085" s="1"/>
      <c r="J1085" s="1"/>
      <c r="K1085" s="1"/>
      <c r="L1085" s="1"/>
    </row>
    <row r="1086" spans="1:6" ht="12.75">
      <c r="A1086" s="293"/>
      <c r="B1086" s="6" t="s">
        <v>314</v>
      </c>
      <c r="C1086" s="361"/>
      <c r="D1086" s="32"/>
      <c r="E1086" s="641"/>
      <c r="F1086" s="642"/>
    </row>
    <row r="1087" spans="1:6" ht="12.75">
      <c r="A1087" s="293"/>
      <c r="B1087" s="6" t="s">
        <v>404</v>
      </c>
      <c r="C1087" s="361"/>
      <c r="D1087" s="32"/>
      <c r="E1087" s="641"/>
      <c r="F1087" s="642"/>
    </row>
    <row r="1088" spans="1:6" ht="14.25">
      <c r="A1088" s="294"/>
      <c r="B1088" s="33" t="s">
        <v>332</v>
      </c>
      <c r="C1088" s="361" t="s">
        <v>1755</v>
      </c>
      <c r="D1088" s="339">
        <v>70</v>
      </c>
      <c r="E1088" s="643"/>
      <c r="F1088" s="644">
        <f>E1088*D1088</f>
        <v>0</v>
      </c>
    </row>
    <row r="1089" spans="1:6" ht="12.75">
      <c r="A1089" s="292" t="s">
        <v>1679</v>
      </c>
      <c r="B1089" s="31" t="s">
        <v>2129</v>
      </c>
      <c r="C1089" s="360"/>
      <c r="D1089" s="346"/>
      <c r="E1089" s="663"/>
      <c r="F1089" s="664"/>
    </row>
    <row r="1090" spans="1:6" ht="12.75">
      <c r="A1090" s="300"/>
      <c r="B1090" s="6" t="s">
        <v>1918</v>
      </c>
      <c r="C1090" s="361"/>
      <c r="D1090" s="347"/>
      <c r="E1090" s="665"/>
      <c r="F1090" s="666"/>
    </row>
    <row r="1091" spans="1:6" ht="12.75">
      <c r="A1091" s="300"/>
      <c r="B1091" s="6" t="s">
        <v>344</v>
      </c>
      <c r="C1091" s="361"/>
      <c r="D1091" s="347"/>
      <c r="E1091" s="665"/>
      <c r="F1091" s="666"/>
    </row>
    <row r="1092" spans="1:6" ht="12.75">
      <c r="A1092" s="300"/>
      <c r="B1092" s="6" t="s">
        <v>405</v>
      </c>
      <c r="C1092" s="361"/>
      <c r="D1092" s="347"/>
      <c r="E1092" s="665"/>
      <c r="F1092" s="666"/>
    </row>
    <row r="1093" spans="1:6" ht="12.75">
      <c r="A1093" s="300"/>
      <c r="B1093" s="6" t="s">
        <v>315</v>
      </c>
      <c r="C1093" s="361"/>
      <c r="D1093" s="347"/>
      <c r="E1093" s="665"/>
      <c r="F1093" s="666"/>
    </row>
    <row r="1094" spans="1:6" ht="12.75">
      <c r="A1094" s="300"/>
      <c r="B1094" s="6" t="s">
        <v>316</v>
      </c>
      <c r="C1094" s="361"/>
      <c r="D1094" s="347"/>
      <c r="E1094" s="665"/>
      <c r="F1094" s="666"/>
    </row>
    <row r="1095" spans="1:6" ht="12.75">
      <c r="A1095" s="300"/>
      <c r="B1095" s="6" t="s">
        <v>404</v>
      </c>
      <c r="C1095" s="361"/>
      <c r="D1095" s="347"/>
      <c r="E1095" s="665"/>
      <c r="F1095" s="666"/>
    </row>
    <row r="1096" spans="1:6" ht="14.25">
      <c r="A1096" s="299"/>
      <c r="B1096" s="33" t="s">
        <v>332</v>
      </c>
      <c r="C1096" s="361" t="s">
        <v>1755</v>
      </c>
      <c r="D1096" s="339">
        <v>106</v>
      </c>
      <c r="E1096" s="643"/>
      <c r="F1096" s="644">
        <f>E1096*D1096</f>
        <v>0</v>
      </c>
    </row>
    <row r="1097" spans="1:6" ht="12.75">
      <c r="A1097" s="292" t="s">
        <v>1680</v>
      </c>
      <c r="B1097" s="31" t="s">
        <v>464</v>
      </c>
      <c r="C1097" s="366"/>
      <c r="D1097" s="346"/>
      <c r="E1097" s="663"/>
      <c r="F1097" s="664"/>
    </row>
    <row r="1098" spans="1:6" ht="12.75">
      <c r="A1098" s="300"/>
      <c r="B1098" s="6" t="s">
        <v>559</v>
      </c>
      <c r="C1098" s="367"/>
      <c r="D1098" s="347"/>
      <c r="E1098" s="665"/>
      <c r="F1098" s="666"/>
    </row>
    <row r="1099" spans="1:6" ht="12.75">
      <c r="A1099" s="300"/>
      <c r="B1099" s="6" t="s">
        <v>560</v>
      </c>
      <c r="C1099" s="367"/>
      <c r="D1099" s="347"/>
      <c r="E1099" s="665"/>
      <c r="F1099" s="666"/>
    </row>
    <row r="1100" spans="1:6" ht="12.75">
      <c r="A1100" s="300"/>
      <c r="B1100" s="6" t="s">
        <v>317</v>
      </c>
      <c r="C1100" s="367"/>
      <c r="D1100" s="347"/>
      <c r="E1100" s="665"/>
      <c r="F1100" s="666"/>
    </row>
    <row r="1101" spans="1:6" ht="12.75">
      <c r="A1101" s="300"/>
      <c r="B1101" s="6" t="s">
        <v>318</v>
      </c>
      <c r="C1101" s="367"/>
      <c r="D1101" s="347"/>
      <c r="E1101" s="665"/>
      <c r="F1101" s="666"/>
    </row>
    <row r="1102" spans="1:6" ht="14.25">
      <c r="A1102" s="301"/>
      <c r="B1102" s="33" t="s">
        <v>342</v>
      </c>
      <c r="C1102" s="334" t="s">
        <v>1413</v>
      </c>
      <c r="D1102" s="339">
        <v>100</v>
      </c>
      <c r="E1102" s="643"/>
      <c r="F1102" s="644">
        <f>E1102*D1102</f>
        <v>0</v>
      </c>
    </row>
    <row r="1103" spans="1:6" ht="12.75">
      <c r="A1103" s="292" t="s">
        <v>1681</v>
      </c>
      <c r="B1103" s="31" t="s">
        <v>561</v>
      </c>
      <c r="C1103" s="360"/>
      <c r="D1103" s="338"/>
      <c r="E1103" s="639"/>
      <c r="F1103" s="664"/>
    </row>
    <row r="1104" spans="1:6" ht="12.75">
      <c r="A1104" s="293"/>
      <c r="B1104" s="6" t="s">
        <v>406</v>
      </c>
      <c r="C1104" s="361"/>
      <c r="D1104" s="32"/>
      <c r="E1104" s="641"/>
      <c r="F1104" s="666"/>
    </row>
    <row r="1105" spans="1:12" ht="12.75">
      <c r="A1105" s="293"/>
      <c r="B1105" s="6" t="s">
        <v>345</v>
      </c>
      <c r="C1105" s="361"/>
      <c r="D1105" s="32"/>
      <c r="E1105" s="641"/>
      <c r="F1105" s="666"/>
      <c r="H1105" s="2"/>
      <c r="I1105" s="2"/>
      <c r="J1105" s="2"/>
      <c r="K1105" s="2"/>
      <c r="L1105" s="2"/>
    </row>
    <row r="1106" spans="1:6" ht="12.75">
      <c r="A1106" s="293"/>
      <c r="B1106" s="6" t="s">
        <v>313</v>
      </c>
      <c r="C1106" s="361"/>
      <c r="D1106" s="32"/>
      <c r="E1106" s="641"/>
      <c r="F1106" s="666"/>
    </row>
    <row r="1107" spans="1:6" ht="12.75">
      <c r="A1107" s="293"/>
      <c r="B1107" s="6" t="s">
        <v>319</v>
      </c>
      <c r="C1107" s="361"/>
      <c r="D1107" s="32"/>
      <c r="E1107" s="641"/>
      <c r="F1107" s="666"/>
    </row>
    <row r="1108" spans="1:6" ht="12.75">
      <c r="A1108" s="293"/>
      <c r="B1108" s="6" t="s">
        <v>562</v>
      </c>
      <c r="C1108" s="361"/>
      <c r="D1108" s="32"/>
      <c r="E1108" s="641"/>
      <c r="F1108" s="666"/>
    </row>
    <row r="1109" spans="1:6" ht="12.75">
      <c r="A1109" s="293"/>
      <c r="B1109" s="6" t="s">
        <v>320</v>
      </c>
      <c r="C1109" s="361"/>
      <c r="D1109" s="32"/>
      <c r="E1109" s="641"/>
      <c r="F1109" s="666"/>
    </row>
    <row r="1110" spans="1:6" ht="14.25">
      <c r="A1110" s="294"/>
      <c r="B1110" s="33" t="s">
        <v>346</v>
      </c>
      <c r="C1110" s="334" t="s">
        <v>1413</v>
      </c>
      <c r="D1110" s="339">
        <v>650</v>
      </c>
      <c r="E1110" s="643"/>
      <c r="F1110" s="644">
        <f>E1110*D1110</f>
        <v>0</v>
      </c>
    </row>
    <row r="1111" spans="1:6" ht="12.75">
      <c r="A1111" s="292" t="s">
        <v>1682</v>
      </c>
      <c r="B1111" s="31" t="s">
        <v>563</v>
      </c>
      <c r="C1111" s="360"/>
      <c r="D1111" s="338"/>
      <c r="E1111" s="639"/>
      <c r="F1111" s="640"/>
    </row>
    <row r="1112" spans="1:6" ht="12.75">
      <c r="A1112" s="293"/>
      <c r="B1112" s="6" t="s">
        <v>321</v>
      </c>
      <c r="C1112" s="361"/>
      <c r="D1112" s="32"/>
      <c r="E1112" s="641"/>
      <c r="F1112" s="642"/>
    </row>
    <row r="1113" spans="1:6" ht="12.75">
      <c r="A1113" s="293"/>
      <c r="B1113" s="6" t="s">
        <v>322</v>
      </c>
      <c r="C1113" s="361"/>
      <c r="D1113" s="32"/>
      <c r="E1113" s="641"/>
      <c r="F1113" s="642"/>
    </row>
    <row r="1114" spans="1:6" ht="12.75">
      <c r="A1114" s="293"/>
      <c r="B1114" s="6" t="s">
        <v>1922</v>
      </c>
      <c r="C1114" s="361"/>
      <c r="D1114" s="32"/>
      <c r="E1114" s="641"/>
      <c r="F1114" s="642"/>
    </row>
    <row r="1115" spans="1:6" ht="12.75">
      <c r="A1115" s="293"/>
      <c r="B1115" s="6" t="s">
        <v>1923</v>
      </c>
      <c r="C1115" s="361"/>
      <c r="D1115" s="32"/>
      <c r="E1115" s="641"/>
      <c r="F1115" s="642"/>
    </row>
    <row r="1116" spans="1:6" ht="12.75">
      <c r="A1116" s="293"/>
      <c r="B1116" s="6" t="s">
        <v>465</v>
      </c>
      <c r="C1116" s="361"/>
      <c r="D1116" s="32"/>
      <c r="E1116" s="641"/>
      <c r="F1116" s="642"/>
    </row>
    <row r="1117" spans="1:6" ht="14.25">
      <c r="A1117" s="294"/>
      <c r="B1117" s="33" t="s">
        <v>347</v>
      </c>
      <c r="C1117" s="361" t="s">
        <v>1755</v>
      </c>
      <c r="D1117" s="339">
        <v>134</v>
      </c>
      <c r="E1117" s="643"/>
      <c r="F1117" s="644">
        <f>E1117*D1117</f>
        <v>0</v>
      </c>
    </row>
    <row r="1118" spans="1:6" ht="12.75">
      <c r="A1118" s="291"/>
      <c r="B1118" s="36" t="s">
        <v>1917</v>
      </c>
      <c r="C1118" s="284"/>
      <c r="D1118" s="340"/>
      <c r="E1118" s="588"/>
      <c r="F1118" s="589">
        <f>SUM(F1082:F1117)</f>
        <v>0</v>
      </c>
    </row>
    <row r="1119" spans="1:6" ht="12.75">
      <c r="A1119" s="291" t="s">
        <v>1683</v>
      </c>
      <c r="B1119" s="28" t="s">
        <v>590</v>
      </c>
      <c r="C1119" s="359"/>
      <c r="D1119" s="337"/>
      <c r="E1119" s="646"/>
      <c r="F1119" s="647"/>
    </row>
    <row r="1120" spans="1:6" ht="12.75">
      <c r="A1120" s="292" t="s">
        <v>1684</v>
      </c>
      <c r="B1120" s="31" t="s">
        <v>439</v>
      </c>
      <c r="C1120" s="360"/>
      <c r="D1120" s="338"/>
      <c r="E1120" s="639"/>
      <c r="F1120" s="640"/>
    </row>
    <row r="1121" spans="1:6" ht="12.75">
      <c r="A1121" s="293"/>
      <c r="B1121" s="6" t="s">
        <v>1921</v>
      </c>
      <c r="C1121" s="361"/>
      <c r="D1121" s="32"/>
      <c r="E1121" s="641"/>
      <c r="F1121" s="642"/>
    </row>
    <row r="1122" spans="1:6" ht="12.75">
      <c r="A1122" s="293"/>
      <c r="B1122" s="6" t="s">
        <v>0</v>
      </c>
      <c r="C1122" s="361"/>
      <c r="D1122" s="32"/>
      <c r="E1122" s="641"/>
      <c r="F1122" s="642"/>
    </row>
    <row r="1123" spans="1:6" ht="12.75">
      <c r="A1123" s="293"/>
      <c r="B1123" s="6" t="s">
        <v>1924</v>
      </c>
      <c r="C1123" s="361"/>
      <c r="D1123" s="32"/>
      <c r="E1123" s="641"/>
      <c r="F1123" s="642"/>
    </row>
    <row r="1124" spans="1:6" ht="14.25">
      <c r="A1124" s="294"/>
      <c r="B1124" s="33" t="s">
        <v>1896</v>
      </c>
      <c r="C1124" s="334" t="s">
        <v>1413</v>
      </c>
      <c r="D1124" s="339">
        <v>155</v>
      </c>
      <c r="E1124" s="643"/>
      <c r="F1124" s="644">
        <f>E1124*D1124</f>
        <v>0</v>
      </c>
    </row>
    <row r="1125" spans="1:6" ht="12.75">
      <c r="A1125" s="292" t="s">
        <v>1685</v>
      </c>
      <c r="B1125" s="31" t="s">
        <v>440</v>
      </c>
      <c r="C1125" s="360"/>
      <c r="D1125" s="338"/>
      <c r="E1125" s="639"/>
      <c r="F1125" s="640"/>
    </row>
    <row r="1126" spans="1:6" ht="12.75">
      <c r="A1126" s="293"/>
      <c r="B1126" s="6" t="s">
        <v>2131</v>
      </c>
      <c r="C1126" s="361"/>
      <c r="D1126" s="32"/>
      <c r="E1126" s="641"/>
      <c r="F1126" s="642"/>
    </row>
    <row r="1127" spans="1:6" ht="12.75">
      <c r="A1127" s="293"/>
      <c r="B1127" s="6" t="s">
        <v>2130</v>
      </c>
      <c r="C1127" s="361"/>
      <c r="D1127" s="32"/>
      <c r="E1127" s="641"/>
      <c r="F1127" s="642"/>
    </row>
    <row r="1128" spans="1:6" ht="12.75">
      <c r="A1128" s="293"/>
      <c r="B1128" s="6" t="s">
        <v>1925</v>
      </c>
      <c r="C1128" s="361"/>
      <c r="D1128" s="32"/>
      <c r="E1128" s="641"/>
      <c r="F1128" s="642"/>
    </row>
    <row r="1129" spans="1:6" ht="40.5" customHeight="1">
      <c r="A1129" s="293"/>
      <c r="B1129" s="21" t="s">
        <v>1926</v>
      </c>
      <c r="C1129" s="361"/>
      <c r="D1129" s="32"/>
      <c r="E1129" s="641"/>
      <c r="F1129" s="642"/>
    </row>
    <row r="1130" spans="1:6" ht="14.25">
      <c r="A1130" s="294"/>
      <c r="B1130" s="33" t="s">
        <v>1896</v>
      </c>
      <c r="C1130" s="334" t="s">
        <v>1413</v>
      </c>
      <c r="D1130" s="339">
        <v>60</v>
      </c>
      <c r="E1130" s="643"/>
      <c r="F1130" s="644">
        <f>E1130*D1130</f>
        <v>0</v>
      </c>
    </row>
    <row r="1131" spans="1:6" ht="12.75">
      <c r="A1131" s="292" t="s">
        <v>1686</v>
      </c>
      <c r="B1131" s="31" t="s">
        <v>1927</v>
      </c>
      <c r="C1131" s="360"/>
      <c r="D1131" s="338"/>
      <c r="E1131" s="639"/>
      <c r="F1131" s="640"/>
    </row>
    <row r="1132" spans="1:6" ht="12.75">
      <c r="A1132" s="293"/>
      <c r="B1132" s="6" t="s">
        <v>564</v>
      </c>
      <c r="C1132" s="361"/>
      <c r="D1132" s="32"/>
      <c r="E1132" s="641"/>
      <c r="F1132" s="642"/>
    </row>
    <row r="1133" spans="1:6" ht="51.75" customHeight="1">
      <c r="A1133" s="293"/>
      <c r="B1133" s="21" t="s">
        <v>1928</v>
      </c>
      <c r="C1133" s="361"/>
      <c r="D1133" s="32"/>
      <c r="E1133" s="641"/>
      <c r="F1133" s="642"/>
    </row>
    <row r="1134" spans="1:6" ht="14.25">
      <c r="A1134" s="294"/>
      <c r="B1134" s="33" t="s">
        <v>1896</v>
      </c>
      <c r="C1134" s="334" t="s">
        <v>1413</v>
      </c>
      <c r="D1134" s="339">
        <v>25</v>
      </c>
      <c r="E1134" s="643"/>
      <c r="F1134" s="644">
        <f>E1134*D1134</f>
        <v>0</v>
      </c>
    </row>
    <row r="1135" spans="1:6" ht="12.75">
      <c r="A1135" s="292" t="s">
        <v>1687</v>
      </c>
      <c r="B1135" s="31" t="s">
        <v>565</v>
      </c>
      <c r="C1135" s="360"/>
      <c r="D1135" s="338"/>
      <c r="E1135" s="639"/>
      <c r="F1135" s="640"/>
    </row>
    <row r="1136" spans="1:6" ht="12.75">
      <c r="A1136" s="293"/>
      <c r="B1136" s="6" t="s">
        <v>348</v>
      </c>
      <c r="C1136" s="361"/>
      <c r="D1136" s="32"/>
      <c r="E1136" s="641"/>
      <c r="F1136" s="642"/>
    </row>
    <row r="1137" spans="1:6" ht="12.75">
      <c r="A1137" s="293"/>
      <c r="B1137" s="6" t="s">
        <v>466</v>
      </c>
      <c r="C1137" s="361"/>
      <c r="D1137" s="32"/>
      <c r="E1137" s="641"/>
      <c r="F1137" s="642"/>
    </row>
    <row r="1138" spans="1:6" ht="12.75">
      <c r="A1138" s="293"/>
      <c r="B1138" s="6" t="s">
        <v>1</v>
      </c>
      <c r="C1138" s="361"/>
      <c r="D1138" s="32"/>
      <c r="E1138" s="641"/>
      <c r="F1138" s="642"/>
    </row>
    <row r="1139" spans="1:6" ht="12.75">
      <c r="A1139" s="293"/>
      <c r="B1139" s="6" t="s">
        <v>566</v>
      </c>
      <c r="C1139" s="361"/>
      <c r="D1139" s="32"/>
      <c r="E1139" s="641"/>
      <c r="F1139" s="642"/>
    </row>
    <row r="1140" spans="1:6" ht="12.75">
      <c r="A1140" s="293"/>
      <c r="B1140" s="6" t="s">
        <v>2</v>
      </c>
      <c r="C1140" s="361"/>
      <c r="D1140" s="32"/>
      <c r="E1140" s="641"/>
      <c r="F1140" s="642"/>
    </row>
    <row r="1141" spans="1:6" ht="14.25">
      <c r="A1141" s="294"/>
      <c r="B1141" s="33" t="s">
        <v>1920</v>
      </c>
      <c r="C1141" s="361" t="s">
        <v>1755</v>
      </c>
      <c r="D1141" s="339">
        <v>190</v>
      </c>
      <c r="E1141" s="643"/>
      <c r="F1141" s="644">
        <f>E1141*D1141</f>
        <v>0</v>
      </c>
    </row>
    <row r="1142" spans="1:12" ht="12.75">
      <c r="A1142" s="292" t="s">
        <v>1688</v>
      </c>
      <c r="B1142" s="31" t="s">
        <v>2132</v>
      </c>
      <c r="C1142" s="360"/>
      <c r="D1142" s="338"/>
      <c r="E1142" s="639"/>
      <c r="F1142" s="640"/>
      <c r="H1142" s="2"/>
      <c r="I1142" s="2"/>
      <c r="J1142" s="2"/>
      <c r="K1142" s="2"/>
      <c r="L1142" s="2"/>
    </row>
    <row r="1143" spans="1:6" ht="14.25">
      <c r="A1143" s="294"/>
      <c r="B1143" s="33" t="s">
        <v>1896</v>
      </c>
      <c r="C1143" s="334" t="s">
        <v>1413</v>
      </c>
      <c r="D1143" s="339">
        <v>80</v>
      </c>
      <c r="E1143" s="643"/>
      <c r="F1143" s="644">
        <f>E1143*D1143</f>
        <v>0</v>
      </c>
    </row>
    <row r="1144" spans="1:6" ht="12.75">
      <c r="A1144" s="291"/>
      <c r="B1144" s="29" t="s">
        <v>1919</v>
      </c>
      <c r="C1144" s="284"/>
      <c r="D1144" s="340"/>
      <c r="E1144" s="588"/>
      <c r="F1144" s="589">
        <f>SUM(F1120:F1143)</f>
        <v>0</v>
      </c>
    </row>
    <row r="1145" spans="1:6" ht="12.75">
      <c r="A1145" s="291" t="s">
        <v>1689</v>
      </c>
      <c r="B1145" s="28" t="s">
        <v>591</v>
      </c>
      <c r="C1145" s="284"/>
      <c r="D1145" s="340"/>
      <c r="E1145" s="588"/>
      <c r="F1145" s="589"/>
    </row>
    <row r="1146" spans="1:6" ht="12.75">
      <c r="A1146" s="292" t="s">
        <v>1690</v>
      </c>
      <c r="B1146" s="31" t="s">
        <v>407</v>
      </c>
      <c r="C1146" s="368"/>
      <c r="D1146" s="348"/>
      <c r="E1146" s="667"/>
      <c r="F1146" s="668"/>
    </row>
    <row r="1147" spans="1:6" ht="12.75">
      <c r="A1147" s="300"/>
      <c r="B1147" s="6" t="s">
        <v>567</v>
      </c>
      <c r="C1147" s="369"/>
      <c r="D1147" s="349"/>
      <c r="E1147" s="669"/>
      <c r="F1147" s="670"/>
    </row>
    <row r="1148" spans="1:6" ht="12.75">
      <c r="A1148" s="300"/>
      <c r="B1148" s="6" t="s">
        <v>408</v>
      </c>
      <c r="C1148" s="369"/>
      <c r="D1148" s="349"/>
      <c r="E1148" s="669"/>
      <c r="F1148" s="670"/>
    </row>
    <row r="1149" spans="1:6" ht="14.25">
      <c r="A1149" s="299"/>
      <c r="B1149" s="35" t="s">
        <v>1931</v>
      </c>
      <c r="C1149" s="361" t="s">
        <v>1755</v>
      </c>
      <c r="D1149" s="350">
        <v>2685</v>
      </c>
      <c r="E1149" s="671"/>
      <c r="F1149" s="644">
        <f>E1149*D1149</f>
        <v>0</v>
      </c>
    </row>
    <row r="1150" spans="1:6" ht="12.75">
      <c r="A1150" s="292" t="s">
        <v>1691</v>
      </c>
      <c r="B1150" s="31" t="s">
        <v>3</v>
      </c>
      <c r="C1150" s="360"/>
      <c r="D1150" s="338"/>
      <c r="E1150" s="639"/>
      <c r="F1150" s="640"/>
    </row>
    <row r="1151" spans="1:6" ht="12.75">
      <c r="A1151" s="293"/>
      <c r="B1151" s="6" t="s">
        <v>409</v>
      </c>
      <c r="C1151" s="361"/>
      <c r="D1151" s="32"/>
      <c r="E1151" s="641"/>
      <c r="F1151" s="642"/>
    </row>
    <row r="1152" spans="1:6" ht="12.75">
      <c r="A1152" s="293"/>
      <c r="B1152" s="6" t="s">
        <v>441</v>
      </c>
      <c r="C1152" s="361"/>
      <c r="D1152" s="32"/>
      <c r="E1152" s="641"/>
      <c r="F1152" s="642"/>
    </row>
    <row r="1153" spans="1:6" ht="12.75">
      <c r="A1153" s="293"/>
      <c r="B1153" s="6" t="s">
        <v>442</v>
      </c>
      <c r="C1153" s="361"/>
      <c r="D1153" s="32"/>
      <c r="E1153" s="641"/>
      <c r="F1153" s="642"/>
    </row>
    <row r="1154" spans="1:6" ht="12.75">
      <c r="A1154" s="293"/>
      <c r="B1154" s="6" t="s">
        <v>4</v>
      </c>
      <c r="C1154" s="361"/>
      <c r="D1154" s="32"/>
      <c r="E1154" s="641"/>
      <c r="F1154" s="642"/>
    </row>
    <row r="1155" spans="1:6" ht="14.25">
      <c r="A1155" s="294"/>
      <c r="B1155" s="35" t="s">
        <v>1931</v>
      </c>
      <c r="C1155" s="361" t="s">
        <v>1755</v>
      </c>
      <c r="D1155" s="339">
        <v>510</v>
      </c>
      <c r="E1155" s="643"/>
      <c r="F1155" s="644">
        <f>E1155*D1155</f>
        <v>0</v>
      </c>
    </row>
    <row r="1156" spans="1:6" ht="12.75">
      <c r="A1156" s="292" t="s">
        <v>1692</v>
      </c>
      <c r="B1156" s="39" t="s">
        <v>5</v>
      </c>
      <c r="C1156" s="370"/>
      <c r="D1156" s="351"/>
      <c r="E1156" s="672"/>
      <c r="F1156" s="673"/>
    </row>
    <row r="1157" spans="1:6" ht="12.75">
      <c r="A1157" s="293"/>
      <c r="B1157" s="7" t="s">
        <v>6</v>
      </c>
      <c r="C1157" s="371"/>
      <c r="D1157" s="352"/>
      <c r="E1157" s="674"/>
      <c r="F1157" s="675"/>
    </row>
    <row r="1158" spans="1:6" ht="12.75">
      <c r="A1158" s="293"/>
      <c r="B1158" s="7" t="s">
        <v>7</v>
      </c>
      <c r="C1158" s="371"/>
      <c r="D1158" s="352"/>
      <c r="E1158" s="674"/>
      <c r="F1158" s="675"/>
    </row>
    <row r="1159" spans="1:6" ht="14.25">
      <c r="A1159" s="294"/>
      <c r="B1159" s="35" t="s">
        <v>1931</v>
      </c>
      <c r="C1159" s="361" t="s">
        <v>1755</v>
      </c>
      <c r="D1159" s="350">
        <v>450</v>
      </c>
      <c r="E1159" s="671"/>
      <c r="F1159" s="644">
        <f>E1159*D1159</f>
        <v>0</v>
      </c>
    </row>
    <row r="1160" spans="1:13" ht="12.75">
      <c r="A1160" s="292" t="s">
        <v>1693</v>
      </c>
      <c r="B1160" s="39" t="s">
        <v>8</v>
      </c>
      <c r="C1160" s="370"/>
      <c r="D1160" s="351"/>
      <c r="E1160" s="672"/>
      <c r="F1160" s="673"/>
      <c r="M1160" s="17"/>
    </row>
    <row r="1161" spans="1:13" ht="12.75">
      <c r="A1161" s="293"/>
      <c r="B1161" s="7" t="s">
        <v>9</v>
      </c>
      <c r="C1161" s="371"/>
      <c r="D1161" s="352"/>
      <c r="E1161" s="674"/>
      <c r="F1161" s="675"/>
      <c r="M1161" s="17"/>
    </row>
    <row r="1162" spans="1:6" ht="12.75">
      <c r="A1162" s="293"/>
      <c r="B1162" s="7" t="s">
        <v>443</v>
      </c>
      <c r="C1162" s="371"/>
      <c r="D1162" s="352"/>
      <c r="E1162" s="674"/>
      <c r="F1162" s="675"/>
    </row>
    <row r="1163" spans="1:6" ht="12.75">
      <c r="A1163" s="293"/>
      <c r="B1163" s="7" t="s">
        <v>2133</v>
      </c>
      <c r="C1163" s="371"/>
      <c r="D1163" s="352"/>
      <c r="E1163" s="674"/>
      <c r="F1163" s="675"/>
    </row>
    <row r="1164" spans="1:6" ht="14.25">
      <c r="A1164" s="294"/>
      <c r="B1164" s="35" t="s">
        <v>1931</v>
      </c>
      <c r="C1164" s="361" t="s">
        <v>1755</v>
      </c>
      <c r="D1164" s="350">
        <v>1725</v>
      </c>
      <c r="E1164" s="671"/>
      <c r="F1164" s="644">
        <f>E1164*D1164</f>
        <v>0</v>
      </c>
    </row>
    <row r="1165" spans="1:6" ht="15" customHeight="1">
      <c r="A1165" s="292" t="s">
        <v>1929</v>
      </c>
      <c r="B1165" s="632" t="s">
        <v>1932</v>
      </c>
      <c r="C1165" s="360"/>
      <c r="D1165" s="338"/>
      <c r="E1165" s="639"/>
      <c r="F1165" s="640"/>
    </row>
    <row r="1166" spans="1:6" ht="12.75">
      <c r="A1166" s="293"/>
      <c r="B1166" s="633"/>
      <c r="C1166" s="361"/>
      <c r="D1166" s="32"/>
      <c r="E1166" s="641"/>
      <c r="F1166" s="642"/>
    </row>
    <row r="1167" spans="1:6" ht="14.25">
      <c r="A1167" s="294"/>
      <c r="B1167" s="634"/>
      <c r="C1167" s="361" t="s">
        <v>1755</v>
      </c>
      <c r="D1167" s="339">
        <v>450</v>
      </c>
      <c r="E1167" s="643"/>
      <c r="F1167" s="644">
        <f>E1167*D1167</f>
        <v>0</v>
      </c>
    </row>
    <row r="1168" spans="1:6" ht="12.75">
      <c r="A1168" s="291"/>
      <c r="B1168" s="29" t="s">
        <v>1930</v>
      </c>
      <c r="C1168" s="284"/>
      <c r="D1168" s="340"/>
      <c r="E1168" s="588"/>
      <c r="F1168" s="589">
        <f>SUM(F1146:F1167)</f>
        <v>0</v>
      </c>
    </row>
    <row r="1169" spans="1:6" ht="12.75">
      <c r="A1169" s="291" t="s">
        <v>1694</v>
      </c>
      <c r="B1169" s="37" t="s">
        <v>592</v>
      </c>
      <c r="C1169" s="284"/>
      <c r="D1169" s="340"/>
      <c r="E1169" s="588"/>
      <c r="F1169" s="589"/>
    </row>
    <row r="1170" spans="1:6" ht="12.75" customHeight="1">
      <c r="A1170" s="292" t="s">
        <v>1695</v>
      </c>
      <c r="B1170" s="635" t="s">
        <v>1935</v>
      </c>
      <c r="C1170" s="372"/>
      <c r="D1170" s="353"/>
      <c r="E1170" s="676"/>
      <c r="F1170" s="677"/>
    </row>
    <row r="1171" spans="1:6" ht="14.25">
      <c r="A1171" s="294"/>
      <c r="B1171" s="636"/>
      <c r="C1171" s="361" t="s">
        <v>1755</v>
      </c>
      <c r="D1171" s="339">
        <v>30</v>
      </c>
      <c r="E1171" s="643"/>
      <c r="F1171" s="644">
        <f>E1171*D1171</f>
        <v>0</v>
      </c>
    </row>
    <row r="1172" spans="1:6" ht="12.75" customHeight="1">
      <c r="A1172" s="292" t="s">
        <v>1696</v>
      </c>
      <c r="B1172" s="635" t="s">
        <v>2134</v>
      </c>
      <c r="C1172" s="360"/>
      <c r="D1172" s="338"/>
      <c r="E1172" s="639"/>
      <c r="F1172" s="678"/>
    </row>
    <row r="1173" spans="1:6" ht="12.75">
      <c r="A1173" s="302"/>
      <c r="B1173" s="637"/>
      <c r="C1173" s="361"/>
      <c r="D1173" s="32"/>
      <c r="E1173" s="641"/>
      <c r="F1173" s="679"/>
    </row>
    <row r="1174" spans="1:6" ht="43.5" customHeight="1">
      <c r="A1174" s="303"/>
      <c r="B1174" s="636"/>
      <c r="C1174" s="361" t="s">
        <v>1755</v>
      </c>
      <c r="D1174" s="339">
        <v>114</v>
      </c>
      <c r="E1174" s="643"/>
      <c r="F1174" s="644">
        <f>E1174*D1174</f>
        <v>0</v>
      </c>
    </row>
    <row r="1175" spans="1:6" ht="12.75" customHeight="1">
      <c r="A1175" s="292" t="s">
        <v>1697</v>
      </c>
      <c r="B1175" s="635" t="s">
        <v>2135</v>
      </c>
      <c r="C1175" s="360"/>
      <c r="D1175" s="338"/>
      <c r="E1175" s="639"/>
      <c r="F1175" s="678"/>
    </row>
    <row r="1176" spans="1:6" ht="12.75">
      <c r="A1176" s="302"/>
      <c r="B1176" s="637"/>
      <c r="C1176" s="361"/>
      <c r="D1176" s="32"/>
      <c r="E1176" s="641"/>
      <c r="F1176" s="679"/>
    </row>
    <row r="1177" spans="1:6" ht="42.75" customHeight="1">
      <c r="A1177" s="303"/>
      <c r="B1177" s="636"/>
      <c r="C1177" s="361" t="s">
        <v>1755</v>
      </c>
      <c r="D1177" s="339">
        <v>126</v>
      </c>
      <c r="E1177" s="643"/>
      <c r="F1177" s="644">
        <f>E1177*D1177</f>
        <v>0</v>
      </c>
    </row>
    <row r="1178" spans="1:12" ht="12.75">
      <c r="A1178" s="292" t="s">
        <v>1698</v>
      </c>
      <c r="B1178" s="31" t="s">
        <v>444</v>
      </c>
      <c r="C1178" s="360"/>
      <c r="D1178" s="338"/>
      <c r="E1178" s="639"/>
      <c r="F1178" s="640"/>
      <c r="H1178" s="2"/>
      <c r="I1178" s="2"/>
      <c r="J1178" s="2"/>
      <c r="K1178" s="2"/>
      <c r="L1178" s="2"/>
    </row>
    <row r="1179" spans="1:12" ht="14.25">
      <c r="A1179" s="294"/>
      <c r="B1179" s="33" t="s">
        <v>1776</v>
      </c>
      <c r="C1179" s="361" t="s">
        <v>1755</v>
      </c>
      <c r="D1179" s="339">
        <v>2662</v>
      </c>
      <c r="E1179" s="643"/>
      <c r="F1179" s="644">
        <f>E1179*D1179</f>
        <v>0</v>
      </c>
      <c r="H1179" s="2"/>
      <c r="I1179" s="2"/>
      <c r="J1179" s="2"/>
      <c r="K1179" s="2"/>
      <c r="L1179" s="2"/>
    </row>
    <row r="1180" spans="1:6" ht="12.75">
      <c r="A1180" s="291"/>
      <c r="B1180" s="29" t="s">
        <v>1933</v>
      </c>
      <c r="C1180" s="284"/>
      <c r="D1180" s="340"/>
      <c r="E1180" s="588"/>
      <c r="F1180" s="589">
        <f>SUM(F1170:F1179)</f>
        <v>0</v>
      </c>
    </row>
    <row r="1181" spans="1:6" ht="12.75">
      <c r="A1181" s="291" t="s">
        <v>1934</v>
      </c>
      <c r="B1181" s="28" t="s">
        <v>593</v>
      </c>
      <c r="C1181" s="373"/>
      <c r="D1181" s="340"/>
      <c r="E1181" s="588"/>
      <c r="F1181" s="589"/>
    </row>
    <row r="1182" spans="1:6" ht="12.75" customHeight="1">
      <c r="A1182" s="292" t="s">
        <v>1936</v>
      </c>
      <c r="B1182" s="632" t="s">
        <v>2136</v>
      </c>
      <c r="C1182" s="360"/>
      <c r="D1182" s="338"/>
      <c r="E1182" s="639"/>
      <c r="F1182" s="640"/>
    </row>
    <row r="1183" spans="1:6" ht="12.75">
      <c r="A1183" s="293"/>
      <c r="B1183" s="633"/>
      <c r="C1183" s="361"/>
      <c r="D1183" s="32"/>
      <c r="E1183" s="641"/>
      <c r="F1183" s="642"/>
    </row>
    <row r="1184" spans="1:6" ht="12.75">
      <c r="A1184" s="293"/>
      <c r="B1184" s="633"/>
      <c r="C1184" s="361"/>
      <c r="D1184" s="32"/>
      <c r="E1184" s="641"/>
      <c r="F1184" s="642"/>
    </row>
    <row r="1185" spans="1:6" ht="24" customHeight="1">
      <c r="A1185" s="294"/>
      <c r="B1185" s="634"/>
      <c r="C1185" s="334" t="s">
        <v>120</v>
      </c>
      <c r="D1185" s="339">
        <v>1</v>
      </c>
      <c r="E1185" s="643"/>
      <c r="F1185" s="644">
        <f>E1185*D1185</f>
        <v>0</v>
      </c>
    </row>
    <row r="1186" spans="1:6" ht="12.75">
      <c r="A1186" s="292" t="s">
        <v>1937</v>
      </c>
      <c r="B1186" s="31" t="s">
        <v>568</v>
      </c>
      <c r="C1186" s="360"/>
      <c r="D1186" s="338"/>
      <c r="E1186" s="639"/>
      <c r="F1186" s="640"/>
    </row>
    <row r="1187" spans="1:6" ht="12.75">
      <c r="A1187" s="293"/>
      <c r="B1187" s="6" t="s">
        <v>569</v>
      </c>
      <c r="C1187" s="361"/>
      <c r="D1187" s="32"/>
      <c r="E1187" s="641"/>
      <c r="F1187" s="642"/>
    </row>
    <row r="1188" spans="1:6" ht="12.75">
      <c r="A1188" s="293"/>
      <c r="B1188" s="6" t="s">
        <v>570</v>
      </c>
      <c r="C1188" s="361"/>
      <c r="D1188" s="32"/>
      <c r="E1188" s="641"/>
      <c r="F1188" s="642"/>
    </row>
    <row r="1189" spans="1:12" ht="14.25">
      <c r="A1189" s="294"/>
      <c r="B1189" s="33" t="s">
        <v>571</v>
      </c>
      <c r="C1189" s="361" t="s">
        <v>1755</v>
      </c>
      <c r="D1189" s="339">
        <v>1206</v>
      </c>
      <c r="E1189" s="643"/>
      <c r="F1189" s="644">
        <f>E1189*D1189</f>
        <v>0</v>
      </c>
      <c r="H1189" s="2"/>
      <c r="I1189" s="2"/>
      <c r="J1189" s="2"/>
      <c r="K1189" s="2"/>
      <c r="L1189" s="2"/>
    </row>
    <row r="1190" spans="1:6" ht="51">
      <c r="A1190" s="292" t="s">
        <v>1938</v>
      </c>
      <c r="B1190" s="38" t="s">
        <v>572</v>
      </c>
      <c r="C1190" s="360"/>
      <c r="D1190" s="338"/>
      <c r="E1190" s="639"/>
      <c r="F1190" s="640"/>
    </row>
    <row r="1191" spans="1:6" ht="12.75">
      <c r="A1191" s="293"/>
      <c r="B1191" s="6" t="s">
        <v>573</v>
      </c>
      <c r="C1191" s="361"/>
      <c r="D1191" s="32"/>
      <c r="E1191" s="641"/>
      <c r="F1191" s="642"/>
    </row>
    <row r="1192" spans="1:12" s="2" customFormat="1" ht="14.25">
      <c r="A1192" s="294"/>
      <c r="B1192" s="33" t="s">
        <v>332</v>
      </c>
      <c r="C1192" s="361" t="s">
        <v>1755</v>
      </c>
      <c r="D1192" s="339">
        <v>255</v>
      </c>
      <c r="E1192" s="643"/>
      <c r="F1192" s="644"/>
      <c r="H1192" s="1"/>
      <c r="I1192" s="1"/>
      <c r="J1192" s="1"/>
      <c r="K1192" s="1"/>
      <c r="L1192" s="1"/>
    </row>
    <row r="1193" spans="1:6" ht="12.75" customHeight="1">
      <c r="A1193" s="292" t="s">
        <v>1939</v>
      </c>
      <c r="B1193" s="632" t="s">
        <v>574</v>
      </c>
      <c r="C1193" s="360"/>
      <c r="D1193" s="338"/>
      <c r="E1193" s="639"/>
      <c r="F1193" s="640"/>
    </row>
    <row r="1194" spans="1:6" ht="12.75">
      <c r="A1194" s="293"/>
      <c r="B1194" s="633"/>
      <c r="C1194" s="361"/>
      <c r="D1194" s="32"/>
      <c r="E1194" s="641"/>
      <c r="F1194" s="642"/>
    </row>
    <row r="1195" spans="1:6" ht="12.75">
      <c r="A1195" s="293"/>
      <c r="B1195" s="633"/>
      <c r="C1195" s="361"/>
      <c r="D1195" s="32"/>
      <c r="E1195" s="641"/>
      <c r="F1195" s="642"/>
    </row>
    <row r="1196" spans="1:9" ht="12.75">
      <c r="A1196" s="293"/>
      <c r="B1196" s="633"/>
      <c r="C1196" s="361"/>
      <c r="D1196" s="32"/>
      <c r="E1196" s="641"/>
      <c r="F1196" s="642"/>
      <c r="I1196" s="19"/>
    </row>
    <row r="1197" spans="1:9" ht="14.25">
      <c r="A1197" s="294"/>
      <c r="B1197" s="634"/>
      <c r="C1197" s="361" t="s">
        <v>1755</v>
      </c>
      <c r="D1197" s="339">
        <v>37</v>
      </c>
      <c r="E1197" s="643"/>
      <c r="F1197" s="644">
        <f>E1197*D1197</f>
        <v>0</v>
      </c>
      <c r="I1197" s="19"/>
    </row>
    <row r="1198" spans="1:6" ht="12.75" customHeight="1">
      <c r="A1198" s="292" t="s">
        <v>1940</v>
      </c>
      <c r="B1198" s="632" t="s">
        <v>575</v>
      </c>
      <c r="C1198" s="360"/>
      <c r="D1198" s="338"/>
      <c r="E1198" s="639"/>
      <c r="F1198" s="640"/>
    </row>
    <row r="1199" spans="1:6" ht="14.25" customHeight="1">
      <c r="A1199" s="293"/>
      <c r="B1199" s="633"/>
      <c r="C1199" s="361"/>
      <c r="D1199" s="32"/>
      <c r="E1199" s="641"/>
      <c r="F1199" s="642"/>
    </row>
    <row r="1200" spans="1:6" ht="12.75">
      <c r="A1200" s="293"/>
      <c r="B1200" s="633"/>
      <c r="C1200" s="361"/>
      <c r="D1200" s="32"/>
      <c r="E1200" s="641"/>
      <c r="F1200" s="642"/>
    </row>
    <row r="1201" spans="1:6" ht="12.75">
      <c r="A1201" s="293"/>
      <c r="B1201" s="633"/>
      <c r="C1201" s="361"/>
      <c r="D1201" s="32"/>
      <c r="E1201" s="641"/>
      <c r="F1201" s="642"/>
    </row>
    <row r="1202" spans="1:6" ht="14.25">
      <c r="A1202" s="294"/>
      <c r="B1202" s="634"/>
      <c r="C1202" s="361" t="s">
        <v>1755</v>
      </c>
      <c r="D1202" s="339">
        <v>14.5</v>
      </c>
      <c r="E1202" s="643"/>
      <c r="F1202" s="644">
        <f>E1202*D1202</f>
        <v>0</v>
      </c>
    </row>
    <row r="1203" spans="1:6" ht="12.75" customHeight="1">
      <c r="A1203" s="292" t="s">
        <v>1941</v>
      </c>
      <c r="B1203" s="632" t="s">
        <v>1945</v>
      </c>
      <c r="C1203" s="360"/>
      <c r="D1203" s="338"/>
      <c r="E1203" s="639"/>
      <c r="F1203" s="640"/>
    </row>
    <row r="1204" spans="1:12" ht="14.25">
      <c r="A1204" s="294"/>
      <c r="B1204" s="634"/>
      <c r="C1204" s="361" t="s">
        <v>1755</v>
      </c>
      <c r="D1204" s="339">
        <v>8</v>
      </c>
      <c r="E1204" s="643"/>
      <c r="F1204" s="644">
        <f>E1204*D1204</f>
        <v>0</v>
      </c>
      <c r="H1204" s="2"/>
      <c r="I1204" s="2"/>
      <c r="J1204" s="2"/>
      <c r="K1204" s="2"/>
      <c r="L1204" s="2"/>
    </row>
    <row r="1205" spans="1:12" ht="12.75" customHeight="1">
      <c r="A1205" s="292" t="s">
        <v>1942</v>
      </c>
      <c r="B1205" s="632" t="s">
        <v>1944</v>
      </c>
      <c r="C1205" s="360"/>
      <c r="D1205" s="338"/>
      <c r="E1205" s="639"/>
      <c r="F1205" s="640"/>
      <c r="H1205" s="2"/>
      <c r="I1205" s="2"/>
      <c r="J1205" s="2"/>
      <c r="K1205" s="2"/>
      <c r="L1205" s="2"/>
    </row>
    <row r="1206" spans="1:12" ht="12.75">
      <c r="A1206" s="293"/>
      <c r="B1206" s="633"/>
      <c r="C1206" s="361"/>
      <c r="D1206" s="32"/>
      <c r="E1206" s="641"/>
      <c r="F1206" s="642"/>
      <c r="H1206" s="2"/>
      <c r="I1206" s="2"/>
      <c r="J1206" s="2"/>
      <c r="K1206" s="2"/>
      <c r="L1206" s="2"/>
    </row>
    <row r="1207" spans="1:12" ht="12.75">
      <c r="A1207" s="293"/>
      <c r="B1207" s="633"/>
      <c r="C1207" s="361"/>
      <c r="D1207" s="32"/>
      <c r="E1207" s="641"/>
      <c r="F1207" s="642"/>
      <c r="H1207" s="2"/>
      <c r="I1207" s="2"/>
      <c r="J1207" s="2"/>
      <c r="K1207" s="2"/>
      <c r="L1207" s="2"/>
    </row>
    <row r="1208" spans="1:12" ht="12.75">
      <c r="A1208" s="293"/>
      <c r="B1208" s="633"/>
      <c r="C1208" s="361"/>
      <c r="D1208" s="32"/>
      <c r="E1208" s="641"/>
      <c r="F1208" s="642"/>
      <c r="H1208" s="2"/>
      <c r="I1208" s="2"/>
      <c r="J1208" s="2"/>
      <c r="K1208" s="2"/>
      <c r="L1208" s="2"/>
    </row>
    <row r="1209" spans="1:12" ht="12.75">
      <c r="A1209" s="293"/>
      <c r="B1209" s="633"/>
      <c r="C1209" s="361"/>
      <c r="D1209" s="32"/>
      <c r="E1209" s="641"/>
      <c r="F1209" s="642"/>
      <c r="H1209" s="2"/>
      <c r="I1209" s="2"/>
      <c r="J1209" s="2"/>
      <c r="K1209" s="2"/>
      <c r="L1209" s="2"/>
    </row>
    <row r="1210" spans="1:12" ht="12.75">
      <c r="A1210" s="293"/>
      <c r="B1210" s="633"/>
      <c r="C1210" s="361"/>
      <c r="D1210" s="32"/>
      <c r="E1210" s="641"/>
      <c r="F1210" s="642"/>
      <c r="H1210" s="2"/>
      <c r="I1210" s="2"/>
      <c r="J1210" s="2"/>
      <c r="K1210" s="2"/>
      <c r="L1210" s="2"/>
    </row>
    <row r="1211" spans="1:12" ht="12.75">
      <c r="A1211" s="294"/>
      <c r="B1211" s="634"/>
      <c r="C1211" s="334" t="s">
        <v>1132</v>
      </c>
      <c r="D1211" s="339">
        <v>16</v>
      </c>
      <c r="E1211" s="643"/>
      <c r="F1211" s="644">
        <f>E1211*D1211</f>
        <v>0</v>
      </c>
      <c r="H1211" s="2"/>
      <c r="I1211" s="2"/>
      <c r="J1211" s="2"/>
      <c r="K1211" s="2"/>
      <c r="L1211" s="2"/>
    </row>
    <row r="1212" spans="1:6" s="2" customFormat="1" ht="12.75">
      <c r="A1212" s="295"/>
      <c r="B1212" s="29" t="s">
        <v>1943</v>
      </c>
      <c r="C1212" s="359"/>
      <c r="D1212" s="337"/>
      <c r="E1212" s="646"/>
      <c r="F1212" s="589">
        <f>SUM(F1182:F1211)</f>
        <v>0</v>
      </c>
    </row>
    <row r="1213" spans="1:6" s="2" customFormat="1" ht="12.75">
      <c r="A1213" s="307"/>
      <c r="B1213" s="308"/>
      <c r="C1213" s="374"/>
      <c r="D1213" s="354"/>
      <c r="E1213" s="587"/>
      <c r="F1213" s="587"/>
    </row>
    <row r="1214" spans="1:6" s="2" customFormat="1" ht="12.75">
      <c r="A1214" s="307"/>
      <c r="B1214" s="24" t="s">
        <v>479</v>
      </c>
      <c r="C1214" s="374"/>
      <c r="D1214" s="354"/>
      <c r="E1214" s="587"/>
      <c r="F1214" s="587"/>
    </row>
    <row r="1215" spans="1:6" s="2" customFormat="1" ht="12.75">
      <c r="A1215" s="307"/>
      <c r="B1215" s="25" t="s">
        <v>1613</v>
      </c>
      <c r="C1215" s="374"/>
      <c r="D1215" s="354"/>
      <c r="E1215" s="587"/>
      <c r="F1215" s="587"/>
    </row>
    <row r="1216" spans="1:6" s="2" customFormat="1" ht="12.75">
      <c r="A1216" s="307"/>
      <c r="B1216" s="26" t="s">
        <v>1628</v>
      </c>
      <c r="C1216" s="374"/>
      <c r="D1216" s="354"/>
      <c r="E1216" s="587"/>
      <c r="F1216" s="587"/>
    </row>
    <row r="1217" spans="1:6" s="2" customFormat="1" ht="12.75">
      <c r="A1217" s="307"/>
      <c r="B1217" s="22" t="s">
        <v>1699</v>
      </c>
      <c r="C1217" s="374"/>
      <c r="D1217" s="354"/>
      <c r="E1217" s="587"/>
      <c r="F1217" s="587"/>
    </row>
    <row r="1218" spans="5:6" ht="12.75">
      <c r="E1218" s="680"/>
      <c r="F1218" s="680"/>
    </row>
    <row r="1219" spans="1:6" s="2" customFormat="1" ht="12.75">
      <c r="A1219" s="27" t="s">
        <v>1615</v>
      </c>
      <c r="B1219" s="28" t="s">
        <v>1616</v>
      </c>
      <c r="C1219" s="284"/>
      <c r="D1219" s="355"/>
      <c r="E1219" s="681"/>
      <c r="F1219" s="682" t="s">
        <v>11</v>
      </c>
    </row>
    <row r="1220" spans="1:12" ht="12.75">
      <c r="A1220" s="475" t="s">
        <v>577</v>
      </c>
      <c r="B1220" s="476" t="s">
        <v>1701</v>
      </c>
      <c r="C1220" s="477"/>
      <c r="D1220" s="478"/>
      <c r="E1220" s="683"/>
      <c r="F1220" s="684">
        <f>F20</f>
        <v>0</v>
      </c>
      <c r="H1220" s="2"/>
      <c r="I1220" s="2"/>
      <c r="J1220" s="2"/>
      <c r="K1220" s="2"/>
      <c r="L1220" s="2"/>
    </row>
    <row r="1221" spans="1:6" ht="12.75">
      <c r="A1221" s="475" t="s">
        <v>578</v>
      </c>
      <c r="B1221" s="476" t="s">
        <v>1702</v>
      </c>
      <c r="C1221" s="477"/>
      <c r="D1221" s="478"/>
      <c r="E1221" s="683"/>
      <c r="F1221" s="684">
        <f>F47</f>
        <v>0</v>
      </c>
    </row>
    <row r="1222" spans="1:10" ht="15">
      <c r="A1222" s="475" t="s">
        <v>1435</v>
      </c>
      <c r="B1222" s="476" t="s">
        <v>1703</v>
      </c>
      <c r="C1222" s="477"/>
      <c r="D1222" s="478"/>
      <c r="E1222" s="683"/>
      <c r="F1222" s="684">
        <f>F134</f>
        <v>0</v>
      </c>
      <c r="J1222" s="18"/>
    </row>
    <row r="1223" spans="1:6" ht="12.75">
      <c r="A1223" s="475" t="s">
        <v>1432</v>
      </c>
      <c r="B1223" s="476" t="s">
        <v>1704</v>
      </c>
      <c r="C1223" s="477"/>
      <c r="D1223" s="478"/>
      <c r="E1223" s="683"/>
      <c r="F1223" s="684">
        <f>F179</f>
        <v>0</v>
      </c>
    </row>
    <row r="1224" spans="1:12" s="2" customFormat="1" ht="12.75">
      <c r="A1224" s="475" t="s">
        <v>1429</v>
      </c>
      <c r="B1224" s="476" t="s">
        <v>1705</v>
      </c>
      <c r="C1224" s="477"/>
      <c r="D1224" s="478"/>
      <c r="E1224" s="683"/>
      <c r="F1224" s="684">
        <f>F189</f>
        <v>0</v>
      </c>
      <c r="H1224" s="1"/>
      <c r="I1224" s="1"/>
      <c r="J1224" s="1"/>
      <c r="K1224" s="1"/>
      <c r="L1224" s="1"/>
    </row>
    <row r="1225" spans="1:6" ht="12.75">
      <c r="A1225" s="475" t="s">
        <v>1425</v>
      </c>
      <c r="B1225" s="476" t="s">
        <v>1706</v>
      </c>
      <c r="C1225" s="477"/>
      <c r="D1225" s="478"/>
      <c r="E1225" s="683"/>
      <c r="F1225" s="684">
        <f>F211</f>
        <v>0</v>
      </c>
    </row>
    <row r="1226" spans="1:6" ht="12.75">
      <c r="A1226" s="475" t="s">
        <v>1421</v>
      </c>
      <c r="B1226" s="476" t="s">
        <v>584</v>
      </c>
      <c r="C1226" s="477"/>
      <c r="D1226" s="478"/>
      <c r="E1226" s="683"/>
      <c r="F1226" s="684">
        <f>F221</f>
        <v>0</v>
      </c>
    </row>
    <row r="1227" spans="1:6" ht="12.75">
      <c r="A1227" s="475" t="s">
        <v>1417</v>
      </c>
      <c r="B1227" s="476" t="s">
        <v>1707</v>
      </c>
      <c r="C1227" s="477"/>
      <c r="D1227" s="478"/>
      <c r="E1227" s="683"/>
      <c r="F1227" s="684">
        <f>F230</f>
        <v>0</v>
      </c>
    </row>
    <row r="1228" spans="1:6" ht="12.75">
      <c r="A1228" s="475" t="s">
        <v>1412</v>
      </c>
      <c r="B1228" s="476" t="s">
        <v>586</v>
      </c>
      <c r="C1228" s="477"/>
      <c r="D1228" s="478"/>
      <c r="E1228" s="683"/>
      <c r="F1228" s="684">
        <f>F315</f>
        <v>0</v>
      </c>
    </row>
    <row r="1229" spans="1:6" ht="12.75">
      <c r="A1229" s="475" t="s">
        <v>1649</v>
      </c>
      <c r="B1229" s="476" t="s">
        <v>580</v>
      </c>
      <c r="C1229" s="477"/>
      <c r="D1229" s="478"/>
      <c r="E1229" s="683"/>
      <c r="F1229" s="684">
        <f>F596</f>
        <v>0</v>
      </c>
    </row>
    <row r="1230" spans="1:6" ht="12.75">
      <c r="A1230" s="475" t="s">
        <v>1657</v>
      </c>
      <c r="B1230" s="476" t="s">
        <v>1708</v>
      </c>
      <c r="C1230" s="477"/>
      <c r="D1230" s="478"/>
      <c r="E1230" s="683"/>
      <c r="F1230" s="684">
        <f>F996</f>
        <v>0</v>
      </c>
    </row>
    <row r="1231" spans="1:6" ht="12.75">
      <c r="A1231" s="475" t="s">
        <v>1669</v>
      </c>
      <c r="B1231" s="476" t="s">
        <v>587</v>
      </c>
      <c r="C1231" s="477"/>
      <c r="D1231" s="478"/>
      <c r="E1231" s="683"/>
      <c r="F1231" s="684">
        <f>F1054</f>
        <v>0</v>
      </c>
    </row>
    <row r="1232" spans="1:6" ht="12.75">
      <c r="A1232" s="475" t="s">
        <v>1673</v>
      </c>
      <c r="B1232" s="476" t="s">
        <v>588</v>
      </c>
      <c r="C1232" s="477"/>
      <c r="D1232" s="478"/>
      <c r="E1232" s="683"/>
      <c r="F1232" s="684">
        <f>F1080</f>
        <v>0</v>
      </c>
    </row>
    <row r="1233" spans="1:6" ht="12.75">
      <c r="A1233" s="475" t="s">
        <v>1677</v>
      </c>
      <c r="B1233" s="476" t="s">
        <v>1709</v>
      </c>
      <c r="C1233" s="477"/>
      <c r="D1233" s="478"/>
      <c r="E1233" s="683"/>
      <c r="F1233" s="684">
        <f>F1118</f>
        <v>0</v>
      </c>
    </row>
    <row r="1234" spans="1:6" ht="12.75">
      <c r="A1234" s="475" t="s">
        <v>1683</v>
      </c>
      <c r="B1234" s="476" t="s">
        <v>590</v>
      </c>
      <c r="C1234" s="477"/>
      <c r="D1234" s="478"/>
      <c r="E1234" s="683"/>
      <c r="F1234" s="684">
        <f>F1144</f>
        <v>0</v>
      </c>
    </row>
    <row r="1235" spans="1:6" ht="12.75">
      <c r="A1235" s="475" t="s">
        <v>1689</v>
      </c>
      <c r="B1235" s="476" t="s">
        <v>1710</v>
      </c>
      <c r="C1235" s="477"/>
      <c r="D1235" s="478"/>
      <c r="E1235" s="683"/>
      <c r="F1235" s="684">
        <f>F1168</f>
        <v>0</v>
      </c>
    </row>
    <row r="1236" spans="1:6" ht="12.75">
      <c r="A1236" s="475" t="s">
        <v>1694</v>
      </c>
      <c r="B1236" s="476" t="s">
        <v>1711</v>
      </c>
      <c r="C1236" s="477"/>
      <c r="D1236" s="478"/>
      <c r="E1236" s="683"/>
      <c r="F1236" s="684">
        <f>F1180</f>
        <v>0</v>
      </c>
    </row>
    <row r="1237" spans="1:6" ht="12.75">
      <c r="A1237" s="475" t="s">
        <v>1934</v>
      </c>
      <c r="B1237" s="476" t="s">
        <v>1712</v>
      </c>
      <c r="C1237" s="477"/>
      <c r="D1237" s="478"/>
      <c r="E1237" s="683"/>
      <c r="F1237" s="684">
        <f>F1212</f>
        <v>0</v>
      </c>
    </row>
    <row r="1238" spans="1:6" ht="12.75">
      <c r="A1238" s="291"/>
      <c r="B1238" s="29" t="s">
        <v>1700</v>
      </c>
      <c r="C1238" s="284"/>
      <c r="D1238" s="340"/>
      <c r="E1238" s="588"/>
      <c r="F1238" s="589">
        <f>SUM(F1220:F1237)</f>
        <v>0</v>
      </c>
    </row>
    <row r="1239" spans="2:6" ht="12.75">
      <c r="B1239" s="16"/>
      <c r="E1239" s="685"/>
      <c r="F1239" s="685"/>
    </row>
    <row r="1240" ht="12.75">
      <c r="B1240" s="16"/>
    </row>
    <row r="1241" ht="12.75">
      <c r="B1241" s="16"/>
    </row>
    <row r="1242" ht="12.75">
      <c r="B1242" s="16"/>
    </row>
    <row r="1244" spans="8:12" ht="12.75">
      <c r="H1244" s="2"/>
      <c r="I1244" s="2"/>
      <c r="J1244" s="2"/>
      <c r="K1244" s="2"/>
      <c r="L1244" s="2"/>
    </row>
    <row r="1247" ht="27">
      <c r="B1247" s="20"/>
    </row>
    <row r="1248" spans="1:12" s="2" customFormat="1" ht="12.75">
      <c r="A1248" s="289"/>
      <c r="B1248" s="1"/>
      <c r="C1248" s="358"/>
      <c r="D1248" s="335"/>
      <c r="E1248" s="497"/>
      <c r="F1248" s="497"/>
      <c r="H1248" s="1"/>
      <c r="I1248" s="1"/>
      <c r="J1248" s="1"/>
      <c r="K1248" s="1"/>
      <c r="L1248" s="1"/>
    </row>
    <row r="1251" spans="1:6" ht="12.75">
      <c r="A1251" s="304"/>
      <c r="D1251" s="356"/>
      <c r="E1251" s="503"/>
      <c r="F1251" s="503"/>
    </row>
    <row r="1252" spans="1:6" ht="12.75">
      <c r="A1252" s="304"/>
      <c r="D1252" s="356"/>
      <c r="E1252" s="503"/>
      <c r="F1252" s="503"/>
    </row>
    <row r="1253" spans="1:7" ht="12.75">
      <c r="A1253" s="304"/>
      <c r="C1253" s="375"/>
      <c r="D1253" s="357"/>
      <c r="E1253" s="504"/>
      <c r="F1253" s="504"/>
      <c r="G1253" s="2"/>
    </row>
    <row r="1254" spans="1:7" ht="12.75">
      <c r="A1254" s="304"/>
      <c r="C1254" s="375"/>
      <c r="D1254" s="357"/>
      <c r="E1254" s="504"/>
      <c r="F1254" s="504"/>
      <c r="G1254" s="2"/>
    </row>
    <row r="1255" spans="1:7" ht="12.75">
      <c r="A1255" s="304"/>
      <c r="C1255" s="375"/>
      <c r="D1255" s="357"/>
      <c r="E1255" s="504"/>
      <c r="F1255" s="504"/>
      <c r="G1255" s="2"/>
    </row>
    <row r="1256" spans="1:7" ht="12.75">
      <c r="A1256" s="304"/>
      <c r="C1256" s="375"/>
      <c r="D1256" s="357"/>
      <c r="E1256" s="504"/>
      <c r="F1256" s="504"/>
      <c r="G1256" s="2"/>
    </row>
    <row r="1257" spans="1:6" s="2" customFormat="1" ht="12.75">
      <c r="A1257" s="305"/>
      <c r="C1257" s="375"/>
      <c r="D1257" s="357"/>
      <c r="E1257" s="504"/>
      <c r="F1257" s="504"/>
    </row>
    <row r="1258" spans="1:6" s="2" customFormat="1" ht="12.75">
      <c r="A1258" s="305"/>
      <c r="C1258" s="375"/>
      <c r="D1258" s="357"/>
      <c r="E1258" s="504"/>
      <c r="F1258" s="504"/>
    </row>
    <row r="1259" spans="1:6" s="2" customFormat="1" ht="12.75">
      <c r="A1259" s="305"/>
      <c r="C1259" s="375"/>
      <c r="D1259" s="357"/>
      <c r="E1259" s="504"/>
      <c r="F1259" s="504"/>
    </row>
    <row r="1260" spans="1:6" s="2" customFormat="1" ht="12.75">
      <c r="A1260" s="305"/>
      <c r="C1260" s="375"/>
      <c r="D1260" s="357"/>
      <c r="E1260" s="504"/>
      <c r="F1260" s="504"/>
    </row>
    <row r="1261" spans="1:6" s="2" customFormat="1" ht="12.75">
      <c r="A1261" s="305"/>
      <c r="C1261" s="375"/>
      <c r="D1261" s="357"/>
      <c r="E1261" s="504"/>
      <c r="F1261" s="504"/>
    </row>
    <row r="1262" spans="1:6" s="2" customFormat="1" ht="12.75">
      <c r="A1262" s="305"/>
      <c r="C1262" s="375"/>
      <c r="D1262" s="357"/>
      <c r="E1262" s="504"/>
      <c r="F1262" s="504"/>
    </row>
    <row r="1263" spans="1:6" s="2" customFormat="1" ht="12.75">
      <c r="A1263" s="305"/>
      <c r="C1263" s="375"/>
      <c r="D1263" s="357"/>
      <c r="E1263" s="504"/>
      <c r="F1263" s="504"/>
    </row>
    <row r="1264" spans="1:6" s="2" customFormat="1" ht="12.75">
      <c r="A1264" s="305"/>
      <c r="C1264" s="375"/>
      <c r="D1264" s="357"/>
      <c r="E1264" s="504"/>
      <c r="F1264" s="504"/>
    </row>
    <row r="1265" spans="1:6" s="2" customFormat="1" ht="12.75">
      <c r="A1265" s="305"/>
      <c r="C1265" s="375"/>
      <c r="D1265" s="357"/>
      <c r="E1265" s="504"/>
      <c r="F1265" s="504"/>
    </row>
    <row r="1266" spans="1:6" s="2" customFormat="1" ht="12.75">
      <c r="A1266" s="305"/>
      <c r="C1266" s="375"/>
      <c r="D1266" s="357"/>
      <c r="E1266" s="504"/>
      <c r="F1266" s="504"/>
    </row>
    <row r="1267" spans="1:6" s="2" customFormat="1" ht="12.75">
      <c r="A1267" s="305"/>
      <c r="C1267" s="375"/>
      <c r="D1267" s="357"/>
      <c r="E1267" s="504"/>
      <c r="F1267" s="504"/>
    </row>
    <row r="1268" spans="1:6" s="2" customFormat="1" ht="12.75">
      <c r="A1268" s="305"/>
      <c r="C1268" s="375"/>
      <c r="D1268" s="357"/>
      <c r="E1268" s="504"/>
      <c r="F1268" s="504"/>
    </row>
    <row r="1269" spans="1:6" s="2" customFormat="1" ht="12.75">
      <c r="A1269" s="305"/>
      <c r="C1269" s="375"/>
      <c r="D1269" s="357"/>
      <c r="E1269" s="504"/>
      <c r="F1269" s="504"/>
    </row>
    <row r="1270" spans="1:6" s="2" customFormat="1" ht="12.75">
      <c r="A1270" s="305"/>
      <c r="C1270" s="375"/>
      <c r="D1270" s="357"/>
      <c r="E1270" s="504"/>
      <c r="F1270" s="504"/>
    </row>
    <row r="1271" spans="1:6" s="2" customFormat="1" ht="12.75">
      <c r="A1271" s="305"/>
      <c r="C1271" s="375"/>
      <c r="D1271" s="357"/>
      <c r="E1271" s="504"/>
      <c r="F1271" s="504"/>
    </row>
    <row r="1272" spans="1:6" s="2" customFormat="1" ht="12.75">
      <c r="A1272" s="305"/>
      <c r="C1272" s="375"/>
      <c r="D1272" s="357"/>
      <c r="E1272" s="504"/>
      <c r="F1272" s="504"/>
    </row>
    <row r="1273" spans="1:6" s="2" customFormat="1" ht="12.75">
      <c r="A1273" s="305"/>
      <c r="C1273" s="375"/>
      <c r="D1273" s="357"/>
      <c r="E1273" s="504"/>
      <c r="F1273" s="504"/>
    </row>
    <row r="1274" spans="1:6" s="2" customFormat="1" ht="12.75">
      <c r="A1274" s="305"/>
      <c r="C1274" s="375"/>
      <c r="D1274" s="357"/>
      <c r="E1274" s="504"/>
      <c r="F1274" s="504"/>
    </row>
    <row r="1275" spans="1:6" s="2" customFormat="1" ht="12.75">
      <c r="A1275" s="305"/>
      <c r="C1275" s="375"/>
      <c r="D1275" s="357"/>
      <c r="E1275" s="504"/>
      <c r="F1275" s="504"/>
    </row>
    <row r="1276" spans="1:6" s="2" customFormat="1" ht="12.75">
      <c r="A1276" s="305"/>
      <c r="C1276" s="375"/>
      <c r="D1276" s="357"/>
      <c r="E1276" s="504"/>
      <c r="F1276" s="504"/>
    </row>
    <row r="1277" spans="1:6" s="2" customFormat="1" ht="12.75">
      <c r="A1277" s="305"/>
      <c r="C1277" s="375"/>
      <c r="D1277" s="357"/>
      <c r="E1277" s="504"/>
      <c r="F1277" s="504"/>
    </row>
    <row r="1278" spans="1:6" s="2" customFormat="1" ht="12.75">
      <c r="A1278" s="305"/>
      <c r="C1278" s="375"/>
      <c r="D1278" s="357"/>
      <c r="E1278" s="504"/>
      <c r="F1278" s="504"/>
    </row>
    <row r="1279" spans="1:6" s="2" customFormat="1" ht="12.75">
      <c r="A1279" s="305"/>
      <c r="C1279" s="375"/>
      <c r="D1279" s="357"/>
      <c r="E1279" s="504"/>
      <c r="F1279" s="504"/>
    </row>
    <row r="1280" spans="1:6" s="2" customFormat="1" ht="12.75">
      <c r="A1280" s="305"/>
      <c r="C1280" s="375"/>
      <c r="D1280" s="357"/>
      <c r="E1280" s="504"/>
      <c r="F1280" s="504"/>
    </row>
    <row r="1281" spans="1:6" s="2" customFormat="1" ht="12.75">
      <c r="A1281" s="305"/>
      <c r="C1281" s="375"/>
      <c r="D1281" s="357"/>
      <c r="E1281" s="504"/>
      <c r="F1281" s="504"/>
    </row>
    <row r="1282" spans="1:6" s="2" customFormat="1" ht="12.75">
      <c r="A1282" s="305"/>
      <c r="C1282" s="375"/>
      <c r="D1282" s="357"/>
      <c r="E1282" s="504"/>
      <c r="F1282" s="504"/>
    </row>
    <row r="1283" spans="1:6" s="2" customFormat="1" ht="12.75">
      <c r="A1283" s="305"/>
      <c r="C1283" s="375"/>
      <c r="D1283" s="357"/>
      <c r="E1283" s="504"/>
      <c r="F1283" s="504"/>
    </row>
    <row r="1284" spans="1:6" s="2" customFormat="1" ht="12.75">
      <c r="A1284" s="305"/>
      <c r="C1284" s="375"/>
      <c r="D1284" s="357"/>
      <c r="E1284" s="504"/>
      <c r="F1284" s="504"/>
    </row>
    <row r="1285" spans="1:6" s="2" customFormat="1" ht="12.75">
      <c r="A1285" s="305"/>
      <c r="C1285" s="375"/>
      <c r="D1285" s="357"/>
      <c r="E1285" s="504"/>
      <c r="F1285" s="504"/>
    </row>
    <row r="1286" spans="1:6" s="2" customFormat="1" ht="12.75">
      <c r="A1286" s="305"/>
      <c r="C1286" s="375"/>
      <c r="D1286" s="357"/>
      <c r="E1286" s="504"/>
      <c r="F1286" s="504"/>
    </row>
    <row r="1287" spans="1:6" s="2" customFormat="1" ht="12.75">
      <c r="A1287" s="305"/>
      <c r="C1287" s="375"/>
      <c r="D1287" s="357"/>
      <c r="E1287" s="504"/>
      <c r="F1287" s="504"/>
    </row>
    <row r="1288" spans="1:7" s="2" customFormat="1" ht="12.75">
      <c r="A1288" s="305"/>
      <c r="C1288" s="358"/>
      <c r="D1288" s="356"/>
      <c r="E1288" s="503"/>
      <c r="F1288" s="503"/>
      <c r="G1288" s="1"/>
    </row>
    <row r="1289" spans="1:7" s="2" customFormat="1" ht="12.75">
      <c r="A1289" s="305"/>
      <c r="C1289" s="358"/>
      <c r="D1289" s="356"/>
      <c r="E1289" s="503"/>
      <c r="F1289" s="503"/>
      <c r="G1289" s="1"/>
    </row>
    <row r="1290" spans="1:7" s="2" customFormat="1" ht="12.75">
      <c r="A1290" s="305"/>
      <c r="C1290" s="358"/>
      <c r="D1290" s="356"/>
      <c r="E1290" s="503"/>
      <c r="F1290" s="503"/>
      <c r="G1290" s="1"/>
    </row>
    <row r="1291" spans="1:7" s="2" customFormat="1" ht="12.75">
      <c r="A1291" s="305"/>
      <c r="C1291" s="358"/>
      <c r="D1291" s="356"/>
      <c r="E1291" s="503"/>
      <c r="F1291" s="503"/>
      <c r="G1291" s="1"/>
    </row>
    <row r="1292" spans="1:6" ht="12.75">
      <c r="A1292" s="304"/>
      <c r="D1292" s="356"/>
      <c r="E1292" s="503"/>
      <c r="F1292" s="503"/>
    </row>
    <row r="1293" spans="1:6" ht="12.75">
      <c r="A1293" s="304"/>
      <c r="D1293" s="356"/>
      <c r="E1293" s="503"/>
      <c r="F1293" s="503"/>
    </row>
    <row r="1294" spans="1:6" ht="12.75">
      <c r="A1294" s="304"/>
      <c r="D1294" s="356"/>
      <c r="E1294" s="503"/>
      <c r="F1294" s="503"/>
    </row>
    <row r="1295" spans="1:6" ht="12.75">
      <c r="A1295" s="304"/>
      <c r="D1295" s="356"/>
      <c r="E1295" s="503"/>
      <c r="F1295" s="503"/>
    </row>
    <row r="1296" spans="1:6" ht="15">
      <c r="A1296" s="304"/>
      <c r="B1296" s="18"/>
      <c r="D1296" s="356"/>
      <c r="E1296" s="503"/>
      <c r="F1296" s="503"/>
    </row>
    <row r="1300" ht="12" customHeight="1"/>
    <row r="1351" ht="14.25" customHeight="1"/>
  </sheetData>
  <sheetProtection sheet="1" objects="1" scenarios="1"/>
  <mergeCells count="16">
    <mergeCell ref="B1193:B1197"/>
    <mergeCell ref="B1198:B1202"/>
    <mergeCell ref="B1203:B1204"/>
    <mergeCell ref="B1205:B1211"/>
    <mergeCell ref="B1170:B1171"/>
    <mergeCell ref="B1172:B1174"/>
    <mergeCell ref="B1175:B1177"/>
    <mergeCell ref="B1182:B1185"/>
    <mergeCell ref="B1056:B1063"/>
    <mergeCell ref="B1066:B1073"/>
    <mergeCell ref="B1074:B1079"/>
    <mergeCell ref="B1165:B1167"/>
    <mergeCell ref="B852:B859"/>
    <mergeCell ref="B980:B987"/>
    <mergeCell ref="B988:B991"/>
    <mergeCell ref="B992:B995"/>
  </mergeCells>
  <printOptions/>
  <pageMargins left="0.7086614173228347" right="0.7086614173228347" top="0.7480314960629921" bottom="0.7480314960629921" header="0.31496062992125984" footer="0.31496062992125984"/>
  <pageSetup fitToHeight="0" fitToWidth="1" horizontalDpi="300" verticalDpi="300" orientation="portrait" paperSize="9" r:id="rId1"/>
  <headerFooter alignWithMargins="0">
    <oddHeader>&amp;L&amp;"Arial,Regular"JUP Istraživanje i razvoj d.o.o.&amp;R&amp;"Arial,Regular"Predmer i predračun - IS Petnica</oddHeader>
    <oddFooter>&amp;L&amp;"Arial,Regular"&amp;A&amp;R&amp;"Arial,Regular"Str. &amp;P od &amp;N</oddFooter>
  </headerFooter>
  <rowBreaks count="25" manualBreakCount="25">
    <brk id="47" max="5" man="1"/>
    <brk id="101" max="5" man="1"/>
    <brk id="156" max="5" man="1"/>
    <brk id="211" max="5" man="1"/>
    <brk id="265" max="5" man="1"/>
    <brk id="315" max="5" man="1"/>
    <brk id="371" max="5" man="1"/>
    <brk id="428" max="5" man="1"/>
    <brk id="484" max="5" man="1"/>
    <brk id="539" max="5" man="1"/>
    <brk id="596" max="5" man="1"/>
    <brk id="642" max="5" man="1"/>
    <brk id="685" max="5" man="1"/>
    <brk id="741" max="5" man="1"/>
    <brk id="785" max="5" man="1"/>
    <brk id="835" max="5" man="1"/>
    <brk id="882" max="5" man="1"/>
    <brk id="929" max="5" man="1"/>
    <brk id="979" max="5" man="1"/>
    <brk id="1030" max="5" man="1"/>
    <brk id="1073" max="5" man="1"/>
    <brk id="1118" max="5" man="1"/>
    <brk id="1168" max="5" man="1"/>
    <brk id="1212" max="5" man="1"/>
    <brk id="1250" max="255" man="1"/>
  </rowBreaks>
  <colBreaks count="1" manualBreakCount="1">
    <brk id="6"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F977"/>
  <sheetViews>
    <sheetView view="pageBreakPreview" zoomScaleSheetLayoutView="100" zoomScalePageLayoutView="0" workbookViewId="0" topLeftCell="A932">
      <selection activeCell="B946" sqref="B946"/>
    </sheetView>
  </sheetViews>
  <sheetFormatPr defaultColWidth="9.00390625" defaultRowHeight="12.75"/>
  <cols>
    <col min="1" max="1" width="8.625" style="42" customWidth="1"/>
    <col min="2" max="2" width="48.75390625" style="41" customWidth="1"/>
    <col min="3" max="3" width="7.25390625" style="378" customWidth="1"/>
    <col min="4" max="4" width="8.00390625" style="388" customWidth="1"/>
    <col min="5" max="5" width="9.75390625" style="546" customWidth="1"/>
    <col min="6" max="6" width="12.625" style="506" customWidth="1"/>
    <col min="7" max="16384" width="9.125" style="40" customWidth="1"/>
  </cols>
  <sheetData>
    <row r="1" spans="1:5" ht="12.75">
      <c r="A1" s="78"/>
      <c r="B1" s="80" t="s">
        <v>479</v>
      </c>
      <c r="E1" s="505"/>
    </row>
    <row r="2" spans="1:5" ht="12.75">
      <c r="A2" s="78"/>
      <c r="B2" s="25" t="s">
        <v>1613</v>
      </c>
      <c r="E2" s="505"/>
    </row>
    <row r="3" spans="1:5" ht="12.75">
      <c r="A3" s="78"/>
      <c r="B3" s="79" t="s">
        <v>1713</v>
      </c>
      <c r="E3" s="505"/>
    </row>
    <row r="4" spans="1:5" ht="12.75">
      <c r="A4" s="78"/>
      <c r="B4" s="47"/>
      <c r="E4" s="505"/>
    </row>
    <row r="5" spans="1:6" ht="12.75">
      <c r="A5" s="63" t="s">
        <v>483</v>
      </c>
      <c r="B5" s="77" t="s">
        <v>484</v>
      </c>
      <c r="C5" s="62" t="s">
        <v>10</v>
      </c>
      <c r="D5" s="389" t="s">
        <v>1067</v>
      </c>
      <c r="E5" s="507" t="s">
        <v>481</v>
      </c>
      <c r="F5" s="508" t="s">
        <v>11</v>
      </c>
    </row>
    <row r="6" spans="1:6" ht="12.75">
      <c r="A6" s="76" t="s">
        <v>577</v>
      </c>
      <c r="B6" s="75" t="s">
        <v>1066</v>
      </c>
      <c r="C6" s="177"/>
      <c r="D6" s="390"/>
      <c r="E6" s="509"/>
      <c r="F6" s="510"/>
    </row>
    <row r="7" spans="1:6" ht="12.75">
      <c r="A7" s="74" t="s">
        <v>1496</v>
      </c>
      <c r="B7" s="408" t="s">
        <v>1969</v>
      </c>
      <c r="C7" s="379"/>
      <c r="D7" s="391"/>
      <c r="E7" s="511"/>
      <c r="F7" s="512"/>
    </row>
    <row r="8" spans="1:6" ht="25.5">
      <c r="A8" s="52"/>
      <c r="B8" s="54" t="s">
        <v>1064</v>
      </c>
      <c r="C8" s="380"/>
      <c r="D8" s="392"/>
      <c r="E8" s="513"/>
      <c r="F8" s="514"/>
    </row>
    <row r="9" spans="1:6" ht="25.5">
      <c r="A9" s="50"/>
      <c r="B9" s="49" t="s">
        <v>2137</v>
      </c>
      <c r="C9" s="48"/>
      <c r="D9" s="393"/>
      <c r="E9" s="515"/>
      <c r="F9" s="516"/>
    </row>
    <row r="10" spans="1:6" ht="25.5">
      <c r="A10" s="52" t="s">
        <v>1732</v>
      </c>
      <c r="B10" s="54" t="s">
        <v>1063</v>
      </c>
      <c r="C10" s="380"/>
      <c r="D10" s="392"/>
      <c r="E10" s="513"/>
      <c r="F10" s="514"/>
    </row>
    <row r="11" spans="1:6" ht="25.5">
      <c r="A11" s="56"/>
      <c r="B11" s="57" t="s">
        <v>1060</v>
      </c>
      <c r="C11" s="72"/>
      <c r="D11" s="394"/>
      <c r="E11" s="517"/>
      <c r="F11" s="518"/>
    </row>
    <row r="12" spans="1:6" ht="12.75">
      <c r="A12" s="56"/>
      <c r="B12" s="55" t="s">
        <v>1059</v>
      </c>
      <c r="C12" s="72"/>
      <c r="D12" s="394"/>
      <c r="E12" s="517"/>
      <c r="F12" s="518"/>
    </row>
    <row r="13" spans="1:6" ht="12.75">
      <c r="A13" s="50"/>
      <c r="B13" s="49" t="s">
        <v>1062</v>
      </c>
      <c r="C13" s="48" t="s">
        <v>120</v>
      </c>
      <c r="D13" s="393">
        <v>1</v>
      </c>
      <c r="E13" s="519"/>
      <c r="F13" s="516">
        <f>D13*E13</f>
        <v>0</v>
      </c>
    </row>
    <row r="14" spans="1:6" ht="25.5">
      <c r="A14" s="52" t="s">
        <v>1946</v>
      </c>
      <c r="B14" s="54" t="s">
        <v>1061</v>
      </c>
      <c r="C14" s="380"/>
      <c r="D14" s="392"/>
      <c r="E14" s="513"/>
      <c r="F14" s="514"/>
    </row>
    <row r="15" spans="1:6" ht="25.5">
      <c r="A15" s="56"/>
      <c r="B15" s="57" t="s">
        <v>1060</v>
      </c>
      <c r="C15" s="72"/>
      <c r="D15" s="394"/>
      <c r="E15" s="517"/>
      <c r="F15" s="518"/>
    </row>
    <row r="16" spans="1:6" ht="12.75">
      <c r="A16" s="56"/>
      <c r="B16" s="55" t="s">
        <v>1059</v>
      </c>
      <c r="C16" s="72"/>
      <c r="D16" s="394"/>
      <c r="E16" s="517"/>
      <c r="F16" s="518"/>
    </row>
    <row r="17" spans="1:6" ht="12.75">
      <c r="A17" s="50"/>
      <c r="B17" s="49" t="s">
        <v>1058</v>
      </c>
      <c r="C17" s="48" t="s">
        <v>120</v>
      </c>
      <c r="D17" s="393">
        <v>1</v>
      </c>
      <c r="E17" s="519"/>
      <c r="F17" s="516">
        <f>D17*E17</f>
        <v>0</v>
      </c>
    </row>
    <row r="18" spans="1:6" ht="25.5">
      <c r="A18" s="52" t="s">
        <v>1947</v>
      </c>
      <c r="B18" s="51" t="s">
        <v>1057</v>
      </c>
      <c r="C18" s="380"/>
      <c r="D18" s="392"/>
      <c r="E18" s="513"/>
      <c r="F18" s="514"/>
    </row>
    <row r="19" spans="1:6" ht="25.5">
      <c r="A19" s="56"/>
      <c r="B19" s="57" t="s">
        <v>1029</v>
      </c>
      <c r="C19" s="72"/>
      <c r="D19" s="394"/>
      <c r="E19" s="517"/>
      <c r="F19" s="518"/>
    </row>
    <row r="20" spans="1:6" ht="25.5">
      <c r="A20" s="56"/>
      <c r="B20" s="57" t="s">
        <v>1028</v>
      </c>
      <c r="C20" s="72"/>
      <c r="D20" s="394"/>
      <c r="E20" s="517"/>
      <c r="F20" s="518"/>
    </row>
    <row r="21" spans="1:6" ht="25.5">
      <c r="A21" s="56"/>
      <c r="B21" s="57" t="s">
        <v>1027</v>
      </c>
      <c r="C21" s="72"/>
      <c r="D21" s="394"/>
      <c r="E21" s="517"/>
      <c r="F21" s="518"/>
    </row>
    <row r="22" spans="1:6" ht="12.75">
      <c r="A22" s="56"/>
      <c r="B22" s="57" t="s">
        <v>955</v>
      </c>
      <c r="C22" s="72"/>
      <c r="D22" s="394"/>
      <c r="E22" s="517"/>
      <c r="F22" s="518"/>
    </row>
    <row r="23" spans="1:6" ht="25.5">
      <c r="A23" s="56"/>
      <c r="B23" s="57" t="s">
        <v>1056</v>
      </c>
      <c r="C23" s="72"/>
      <c r="D23" s="394"/>
      <c r="E23" s="517"/>
      <c r="F23" s="518"/>
    </row>
    <row r="24" spans="1:6" ht="25.5">
      <c r="A24" s="56"/>
      <c r="B24" s="57" t="s">
        <v>1025</v>
      </c>
      <c r="C24" s="72"/>
      <c r="D24" s="394"/>
      <c r="E24" s="517"/>
      <c r="F24" s="518"/>
    </row>
    <row r="25" spans="1:6" ht="25.5">
      <c r="A25" s="56"/>
      <c r="B25" s="55" t="s">
        <v>1055</v>
      </c>
      <c r="C25" s="72"/>
      <c r="D25" s="394"/>
      <c r="E25" s="517"/>
      <c r="F25" s="518"/>
    </row>
    <row r="26" spans="1:6" ht="25.5">
      <c r="A26" s="56"/>
      <c r="B26" s="57" t="s">
        <v>1023</v>
      </c>
      <c r="C26" s="72"/>
      <c r="D26" s="394"/>
      <c r="E26" s="517"/>
      <c r="F26" s="518"/>
    </row>
    <row r="27" spans="1:6" ht="25.5">
      <c r="A27" s="56"/>
      <c r="B27" s="57" t="s">
        <v>1054</v>
      </c>
      <c r="C27" s="72"/>
      <c r="D27" s="394"/>
      <c r="E27" s="517"/>
      <c r="F27" s="518"/>
    </row>
    <row r="28" spans="1:6" ht="25.5">
      <c r="A28" s="56"/>
      <c r="B28" s="57" t="s">
        <v>1053</v>
      </c>
      <c r="C28" s="72"/>
      <c r="D28" s="394"/>
      <c r="E28" s="517"/>
      <c r="F28" s="518"/>
    </row>
    <row r="29" spans="1:6" ht="25.5">
      <c r="A29" s="56"/>
      <c r="B29" s="57" t="s">
        <v>1052</v>
      </c>
      <c r="C29" s="72"/>
      <c r="D29" s="394"/>
      <c r="E29" s="517"/>
      <c r="F29" s="518"/>
    </row>
    <row r="30" spans="1:6" ht="25.5">
      <c r="A30" s="56"/>
      <c r="B30" s="57" t="s">
        <v>1051</v>
      </c>
      <c r="C30" s="72"/>
      <c r="D30" s="394"/>
      <c r="E30" s="517"/>
      <c r="F30" s="518"/>
    </row>
    <row r="31" spans="1:6" ht="25.5">
      <c r="A31" s="56"/>
      <c r="B31" s="57" t="s">
        <v>1050</v>
      </c>
      <c r="C31" s="72"/>
      <c r="D31" s="394"/>
      <c r="E31" s="517"/>
      <c r="F31" s="518"/>
    </row>
    <row r="32" spans="1:6" ht="25.5">
      <c r="A32" s="56"/>
      <c r="B32" s="57" t="s">
        <v>1049</v>
      </c>
      <c r="C32" s="72"/>
      <c r="D32" s="394"/>
      <c r="E32" s="517"/>
      <c r="F32" s="518"/>
    </row>
    <row r="33" spans="1:6" ht="25.5">
      <c r="A33" s="56"/>
      <c r="B33" s="57" t="s">
        <v>1048</v>
      </c>
      <c r="C33" s="72"/>
      <c r="D33" s="394"/>
      <c r="E33" s="517"/>
      <c r="F33" s="518"/>
    </row>
    <row r="34" spans="1:6" ht="14.25" customHeight="1">
      <c r="A34" s="56"/>
      <c r="B34" s="57" t="s">
        <v>1047</v>
      </c>
      <c r="C34" s="72"/>
      <c r="D34" s="394"/>
      <c r="E34" s="517"/>
      <c r="F34" s="518"/>
    </row>
    <row r="35" spans="1:6" ht="25.5">
      <c r="A35" s="56"/>
      <c r="B35" s="57" t="s">
        <v>1046</v>
      </c>
      <c r="C35" s="72"/>
      <c r="D35" s="394"/>
      <c r="E35" s="517"/>
      <c r="F35" s="518"/>
    </row>
    <row r="36" spans="1:6" ht="12.75">
      <c r="A36" s="56"/>
      <c r="B36" s="57" t="s">
        <v>1033</v>
      </c>
      <c r="C36" s="72"/>
      <c r="D36" s="394"/>
      <c r="E36" s="517"/>
      <c r="F36" s="518"/>
    </row>
    <row r="37" spans="1:6" ht="12.75">
      <c r="A37" s="56"/>
      <c r="B37" s="57" t="s">
        <v>1016</v>
      </c>
      <c r="C37" s="72"/>
      <c r="D37" s="394"/>
      <c r="E37" s="517"/>
      <c r="F37" s="518"/>
    </row>
    <row r="38" spans="1:6" ht="12.75">
      <c r="A38" s="56"/>
      <c r="B38" s="57" t="s">
        <v>1045</v>
      </c>
      <c r="C38" s="72"/>
      <c r="D38" s="394"/>
      <c r="E38" s="517"/>
      <c r="F38" s="518"/>
    </row>
    <row r="39" spans="1:6" ht="12.75">
      <c r="A39" s="56"/>
      <c r="B39" s="57" t="s">
        <v>944</v>
      </c>
      <c r="C39" s="72"/>
      <c r="D39" s="394"/>
      <c r="E39" s="517"/>
      <c r="F39" s="518"/>
    </row>
    <row r="40" spans="1:6" ht="12.75">
      <c r="A40" s="56"/>
      <c r="B40" s="57" t="s">
        <v>927</v>
      </c>
      <c r="C40" s="72"/>
      <c r="D40" s="394"/>
      <c r="E40" s="517"/>
      <c r="F40" s="518"/>
    </row>
    <row r="41" spans="1:6" ht="12.75">
      <c r="A41" s="56"/>
      <c r="B41" s="57" t="s">
        <v>943</v>
      </c>
      <c r="C41" s="72"/>
      <c r="D41" s="394"/>
      <c r="E41" s="517"/>
      <c r="F41" s="518"/>
    </row>
    <row r="42" spans="1:6" ht="14.25" customHeight="1">
      <c r="A42" s="56"/>
      <c r="B42" s="55" t="s">
        <v>1014</v>
      </c>
      <c r="C42" s="72"/>
      <c r="D42" s="394"/>
      <c r="E42" s="517"/>
      <c r="F42" s="518"/>
    </row>
    <row r="43" spans="1:6" ht="25.5">
      <c r="A43" s="56"/>
      <c r="B43" s="57" t="s">
        <v>940</v>
      </c>
      <c r="C43" s="72"/>
      <c r="D43" s="394"/>
      <c r="E43" s="517"/>
      <c r="F43" s="518"/>
    </row>
    <row r="44" spans="1:6" ht="27.75" customHeight="1">
      <c r="A44" s="56"/>
      <c r="B44" s="55" t="s">
        <v>1044</v>
      </c>
      <c r="C44" s="72"/>
      <c r="D44" s="394"/>
      <c r="E44" s="517"/>
      <c r="F44" s="518"/>
    </row>
    <row r="45" spans="1:6" ht="25.5">
      <c r="A45" s="56"/>
      <c r="B45" s="57" t="s">
        <v>620</v>
      </c>
      <c r="C45" s="72"/>
      <c r="D45" s="394"/>
      <c r="E45" s="517"/>
      <c r="F45" s="518"/>
    </row>
    <row r="46" spans="1:6" ht="25.5">
      <c r="A46" s="56"/>
      <c r="B46" s="57" t="s">
        <v>2138</v>
      </c>
      <c r="C46" s="72"/>
      <c r="D46" s="394"/>
      <c r="E46" s="517"/>
      <c r="F46" s="518"/>
    </row>
    <row r="47" spans="1:6" ht="12.75">
      <c r="A47" s="56"/>
      <c r="B47" s="55" t="s">
        <v>938</v>
      </c>
      <c r="C47" s="72"/>
      <c r="D47" s="394"/>
      <c r="E47" s="517"/>
      <c r="F47" s="518"/>
    </row>
    <row r="48" spans="1:6" ht="12.75">
      <c r="A48" s="50"/>
      <c r="B48" s="49" t="s">
        <v>937</v>
      </c>
      <c r="C48" s="48" t="s">
        <v>120</v>
      </c>
      <c r="D48" s="393">
        <v>1</v>
      </c>
      <c r="E48" s="519"/>
      <c r="F48" s="516">
        <f>D48*E48</f>
        <v>0</v>
      </c>
    </row>
    <row r="49" spans="1:6" ht="25.5">
      <c r="A49" s="52" t="s">
        <v>1948</v>
      </c>
      <c r="B49" s="54" t="s">
        <v>1043</v>
      </c>
      <c r="C49" s="380"/>
      <c r="D49" s="392"/>
      <c r="E49" s="513"/>
      <c r="F49" s="514"/>
    </row>
    <row r="50" spans="1:6" ht="25.5">
      <c r="A50" s="56"/>
      <c r="B50" s="57" t="s">
        <v>1029</v>
      </c>
      <c r="C50" s="72"/>
      <c r="D50" s="394"/>
      <c r="E50" s="517"/>
      <c r="F50" s="518"/>
    </row>
    <row r="51" spans="1:6" ht="25.5">
      <c r="A51" s="56"/>
      <c r="B51" s="57" t="s">
        <v>1028</v>
      </c>
      <c r="C51" s="72"/>
      <c r="D51" s="394"/>
      <c r="E51" s="517"/>
      <c r="F51" s="518"/>
    </row>
    <row r="52" spans="1:6" ht="25.5">
      <c r="A52" s="56"/>
      <c r="B52" s="57" t="s">
        <v>1027</v>
      </c>
      <c r="C52" s="72"/>
      <c r="D52" s="394"/>
      <c r="E52" s="517"/>
      <c r="F52" s="518"/>
    </row>
    <row r="53" spans="1:6" ht="12.75">
      <c r="A53" s="56"/>
      <c r="B53" s="57" t="s">
        <v>955</v>
      </c>
      <c r="C53" s="72"/>
      <c r="D53" s="394"/>
      <c r="E53" s="517"/>
      <c r="F53" s="518"/>
    </row>
    <row r="54" spans="1:6" ht="25.5">
      <c r="A54" s="56"/>
      <c r="B54" s="57" t="s">
        <v>1026</v>
      </c>
      <c r="C54" s="72"/>
      <c r="D54" s="394"/>
      <c r="E54" s="517"/>
      <c r="F54" s="518"/>
    </row>
    <row r="55" spans="1:6" ht="25.5">
      <c r="A55" s="56"/>
      <c r="B55" s="57" t="s">
        <v>1025</v>
      </c>
      <c r="C55" s="72"/>
      <c r="D55" s="394"/>
      <c r="E55" s="517"/>
      <c r="F55" s="518"/>
    </row>
    <row r="56" spans="1:6" ht="25.5">
      <c r="A56" s="56"/>
      <c r="B56" s="57" t="s">
        <v>1042</v>
      </c>
      <c r="C56" s="72"/>
      <c r="D56" s="394"/>
      <c r="E56" s="517"/>
      <c r="F56" s="518"/>
    </row>
    <row r="57" spans="1:6" ht="25.5">
      <c r="A57" s="56"/>
      <c r="B57" s="57" t="s">
        <v>1023</v>
      </c>
      <c r="C57" s="72"/>
      <c r="D57" s="394"/>
      <c r="E57" s="517"/>
      <c r="F57" s="518"/>
    </row>
    <row r="58" spans="1:6" ht="25.5">
      <c r="A58" s="56"/>
      <c r="B58" s="57" t="s">
        <v>1041</v>
      </c>
      <c r="C58" s="72"/>
      <c r="D58" s="394"/>
      <c r="E58" s="517"/>
      <c r="F58" s="518"/>
    </row>
    <row r="59" spans="1:6" ht="25.5">
      <c r="A59" s="56"/>
      <c r="B59" s="57" t="s">
        <v>1040</v>
      </c>
      <c r="C59" s="72"/>
      <c r="D59" s="394"/>
      <c r="E59" s="517"/>
      <c r="F59" s="518"/>
    </row>
    <row r="60" spans="1:6" ht="25.5">
      <c r="A60" s="56"/>
      <c r="B60" s="57" t="s">
        <v>1039</v>
      </c>
      <c r="C60" s="72"/>
      <c r="D60" s="394"/>
      <c r="E60" s="517"/>
      <c r="F60" s="518"/>
    </row>
    <row r="61" spans="1:6" ht="25.5">
      <c r="A61" s="56"/>
      <c r="B61" s="57" t="s">
        <v>1038</v>
      </c>
      <c r="C61" s="72"/>
      <c r="D61" s="394"/>
      <c r="E61" s="517"/>
      <c r="F61" s="518"/>
    </row>
    <row r="62" spans="1:6" ht="25.5">
      <c r="A62" s="56"/>
      <c r="B62" s="57" t="s">
        <v>1037</v>
      </c>
      <c r="C62" s="72"/>
      <c r="D62" s="394"/>
      <c r="E62" s="517"/>
      <c r="F62" s="518"/>
    </row>
    <row r="63" spans="1:6" ht="25.5">
      <c r="A63" s="56"/>
      <c r="B63" s="57" t="s">
        <v>1036</v>
      </c>
      <c r="C63" s="72"/>
      <c r="D63" s="394"/>
      <c r="E63" s="517"/>
      <c r="F63" s="518"/>
    </row>
    <row r="64" spans="1:6" ht="25.5">
      <c r="A64" s="56"/>
      <c r="B64" s="57" t="s">
        <v>1035</v>
      </c>
      <c r="C64" s="72"/>
      <c r="D64" s="394"/>
      <c r="E64" s="517"/>
      <c r="F64" s="518"/>
    </row>
    <row r="65" spans="1:6" ht="12.75">
      <c r="A65" s="56"/>
      <c r="B65" s="57" t="s">
        <v>1034</v>
      </c>
      <c r="C65" s="72"/>
      <c r="D65" s="394"/>
      <c r="E65" s="517"/>
      <c r="F65" s="518"/>
    </row>
    <row r="66" spans="1:6" ht="25.5">
      <c r="A66" s="56"/>
      <c r="B66" s="57" t="s">
        <v>1020</v>
      </c>
      <c r="C66" s="72"/>
      <c r="D66" s="394"/>
      <c r="E66" s="517"/>
      <c r="F66" s="518"/>
    </row>
    <row r="67" spans="1:6" ht="15.75" customHeight="1">
      <c r="A67" s="56"/>
      <c r="B67" s="57" t="s">
        <v>1019</v>
      </c>
      <c r="C67" s="72"/>
      <c r="D67" s="394"/>
      <c r="E67" s="517"/>
      <c r="F67" s="518"/>
    </row>
    <row r="68" spans="1:6" ht="25.5">
      <c r="A68" s="56"/>
      <c r="B68" s="57" t="s">
        <v>1018</v>
      </c>
      <c r="C68" s="72"/>
      <c r="D68" s="394"/>
      <c r="E68" s="517"/>
      <c r="F68" s="518"/>
    </row>
    <row r="69" spans="1:6" ht="38.25">
      <c r="A69" s="56"/>
      <c r="B69" s="57" t="s">
        <v>993</v>
      </c>
      <c r="C69" s="72"/>
      <c r="D69" s="394"/>
      <c r="E69" s="517"/>
      <c r="F69" s="518"/>
    </row>
    <row r="70" spans="1:6" ht="12.75">
      <c r="A70" s="56"/>
      <c r="B70" s="57" t="s">
        <v>1033</v>
      </c>
      <c r="C70" s="72"/>
      <c r="D70" s="394"/>
      <c r="E70" s="517"/>
      <c r="F70" s="518"/>
    </row>
    <row r="71" spans="1:6" ht="12.75">
      <c r="A71" s="56"/>
      <c r="B71" s="57" t="s">
        <v>1016</v>
      </c>
      <c r="C71" s="72"/>
      <c r="D71" s="394"/>
      <c r="E71" s="517"/>
      <c r="F71" s="518"/>
    </row>
    <row r="72" spans="1:6" ht="12.75">
      <c r="A72" s="56"/>
      <c r="B72" s="57" t="s">
        <v>1032</v>
      </c>
      <c r="C72" s="72"/>
      <c r="D72" s="394"/>
      <c r="E72" s="517"/>
      <c r="F72" s="518"/>
    </row>
    <row r="73" spans="1:6" ht="12.75">
      <c r="A73" s="56"/>
      <c r="B73" s="57" t="s">
        <v>944</v>
      </c>
      <c r="C73" s="72"/>
      <c r="D73" s="394"/>
      <c r="E73" s="517"/>
      <c r="F73" s="518"/>
    </row>
    <row r="74" spans="1:6" ht="12.75">
      <c r="A74" s="56"/>
      <c r="B74" s="57" t="s">
        <v>927</v>
      </c>
      <c r="C74" s="72"/>
      <c r="D74" s="394"/>
      <c r="E74" s="517"/>
      <c r="F74" s="518"/>
    </row>
    <row r="75" spans="1:6" ht="12.75">
      <c r="A75" s="56"/>
      <c r="B75" s="57" t="s">
        <v>943</v>
      </c>
      <c r="C75" s="72"/>
      <c r="D75" s="394"/>
      <c r="E75" s="517"/>
      <c r="F75" s="518"/>
    </row>
    <row r="76" spans="1:6" ht="14.25" customHeight="1">
      <c r="A76" s="56"/>
      <c r="B76" s="57" t="s">
        <v>1031</v>
      </c>
      <c r="C76" s="72"/>
      <c r="D76" s="394"/>
      <c r="E76" s="517"/>
      <c r="F76" s="518"/>
    </row>
    <row r="77" spans="1:6" ht="25.5">
      <c r="A77" s="56"/>
      <c r="B77" s="57" t="s">
        <v>940</v>
      </c>
      <c r="C77" s="72"/>
      <c r="D77" s="394"/>
      <c r="E77" s="517"/>
      <c r="F77" s="518"/>
    </row>
    <row r="78" spans="1:6" ht="29.25" customHeight="1">
      <c r="A78" s="56"/>
      <c r="B78" s="57" t="s">
        <v>1013</v>
      </c>
      <c r="C78" s="72"/>
      <c r="D78" s="394"/>
      <c r="E78" s="517"/>
      <c r="F78" s="518"/>
    </row>
    <row r="79" spans="1:6" ht="25.5">
      <c r="A79" s="56"/>
      <c r="B79" s="57" t="s">
        <v>620</v>
      </c>
      <c r="C79" s="72"/>
      <c r="D79" s="394"/>
      <c r="E79" s="517"/>
      <c r="F79" s="518"/>
    </row>
    <row r="80" spans="1:6" ht="25.5">
      <c r="A80" s="56"/>
      <c r="B80" s="57" t="s">
        <v>939</v>
      </c>
      <c r="C80" s="72"/>
      <c r="D80" s="394"/>
      <c r="E80" s="517"/>
      <c r="F80" s="518"/>
    </row>
    <row r="81" spans="1:6" ht="12.75">
      <c r="A81" s="56"/>
      <c r="B81" s="55" t="s">
        <v>938</v>
      </c>
      <c r="C81" s="72"/>
      <c r="D81" s="394"/>
      <c r="E81" s="517"/>
      <c r="F81" s="518"/>
    </row>
    <row r="82" spans="1:6" ht="12.75">
      <c r="A82" s="50"/>
      <c r="B82" s="49" t="s">
        <v>937</v>
      </c>
      <c r="C82" s="48" t="s">
        <v>120</v>
      </c>
      <c r="D82" s="393">
        <v>1</v>
      </c>
      <c r="E82" s="519"/>
      <c r="F82" s="516">
        <f>D82*E82</f>
        <v>0</v>
      </c>
    </row>
    <row r="83" spans="1:6" ht="25.5">
      <c r="A83" s="52" t="s">
        <v>1949</v>
      </c>
      <c r="B83" s="54" t="s">
        <v>1030</v>
      </c>
      <c r="C83" s="380"/>
      <c r="D83" s="392"/>
      <c r="E83" s="513"/>
      <c r="F83" s="514"/>
    </row>
    <row r="84" spans="1:6" ht="25.5">
      <c r="A84" s="56"/>
      <c r="B84" s="57" t="s">
        <v>1029</v>
      </c>
      <c r="C84" s="72"/>
      <c r="D84" s="394"/>
      <c r="E84" s="517"/>
      <c r="F84" s="518"/>
    </row>
    <row r="85" spans="1:6" ht="25.5">
      <c r="A85" s="56"/>
      <c r="B85" s="57" t="s">
        <v>1028</v>
      </c>
      <c r="C85" s="72"/>
      <c r="D85" s="394"/>
      <c r="E85" s="517"/>
      <c r="F85" s="518"/>
    </row>
    <row r="86" spans="1:6" ht="25.5">
      <c r="A86" s="56"/>
      <c r="B86" s="57" t="s">
        <v>1027</v>
      </c>
      <c r="C86" s="72"/>
      <c r="D86" s="394"/>
      <c r="E86" s="517"/>
      <c r="F86" s="518"/>
    </row>
    <row r="87" spans="1:6" ht="12.75">
      <c r="A87" s="56"/>
      <c r="B87" s="57" t="s">
        <v>955</v>
      </c>
      <c r="C87" s="72"/>
      <c r="D87" s="394"/>
      <c r="E87" s="517"/>
      <c r="F87" s="518"/>
    </row>
    <row r="88" spans="1:6" ht="25.5">
      <c r="A88" s="56"/>
      <c r="B88" s="57" t="s">
        <v>1026</v>
      </c>
      <c r="C88" s="72"/>
      <c r="D88" s="394"/>
      <c r="E88" s="517"/>
      <c r="F88" s="518"/>
    </row>
    <row r="89" spans="1:6" ht="25.5">
      <c r="A89" s="56"/>
      <c r="B89" s="57" t="s">
        <v>1025</v>
      </c>
      <c r="C89" s="72"/>
      <c r="D89" s="394"/>
      <c r="E89" s="517"/>
      <c r="F89" s="518"/>
    </row>
    <row r="90" spans="1:6" ht="25.5">
      <c r="A90" s="56"/>
      <c r="B90" s="57" t="s">
        <v>1024</v>
      </c>
      <c r="C90" s="72"/>
      <c r="D90" s="394"/>
      <c r="E90" s="517"/>
      <c r="F90" s="518"/>
    </row>
    <row r="91" spans="1:6" ht="25.5">
      <c r="A91" s="56"/>
      <c r="B91" s="57" t="s">
        <v>1023</v>
      </c>
      <c r="C91" s="72"/>
      <c r="D91" s="394"/>
      <c r="E91" s="517"/>
      <c r="F91" s="518"/>
    </row>
    <row r="92" spans="1:6" ht="25.5">
      <c r="A92" s="56"/>
      <c r="B92" s="57" t="s">
        <v>1022</v>
      </c>
      <c r="C92" s="72"/>
      <c r="D92" s="394"/>
      <c r="E92" s="517"/>
      <c r="F92" s="518"/>
    </row>
    <row r="93" spans="1:6" ht="25.5">
      <c r="A93" s="56"/>
      <c r="B93" s="57" t="s">
        <v>1021</v>
      </c>
      <c r="C93" s="72"/>
      <c r="D93" s="394"/>
      <c r="E93" s="517"/>
      <c r="F93" s="518"/>
    </row>
    <row r="94" spans="1:6" ht="25.5">
      <c r="A94" s="56"/>
      <c r="B94" s="57" t="s">
        <v>1020</v>
      </c>
      <c r="C94" s="72"/>
      <c r="D94" s="394"/>
      <c r="E94" s="517"/>
      <c r="F94" s="518"/>
    </row>
    <row r="95" spans="1:6" ht="15.75" customHeight="1">
      <c r="A95" s="56"/>
      <c r="B95" s="57" t="s">
        <v>1019</v>
      </c>
      <c r="C95" s="72"/>
      <c r="D95" s="394"/>
      <c r="E95" s="517"/>
      <c r="F95" s="518"/>
    </row>
    <row r="96" spans="1:6" ht="25.5">
      <c r="A96" s="56"/>
      <c r="B96" s="57" t="s">
        <v>1018</v>
      </c>
      <c r="C96" s="72"/>
      <c r="D96" s="394"/>
      <c r="E96" s="517"/>
      <c r="F96" s="518"/>
    </row>
    <row r="97" spans="1:6" ht="12.75">
      <c r="A97" s="56"/>
      <c r="B97" s="57" t="s">
        <v>1017</v>
      </c>
      <c r="C97" s="72"/>
      <c r="D97" s="394"/>
      <c r="E97" s="517"/>
      <c r="F97" s="518"/>
    </row>
    <row r="98" spans="1:6" ht="12.75">
      <c r="A98" s="56"/>
      <c r="B98" s="57" t="s">
        <v>1016</v>
      </c>
      <c r="C98" s="72"/>
      <c r="D98" s="394"/>
      <c r="E98" s="517"/>
      <c r="F98" s="518"/>
    </row>
    <row r="99" spans="1:6" ht="12.75">
      <c r="A99" s="56"/>
      <c r="B99" s="57" t="s">
        <v>962</v>
      </c>
      <c r="C99" s="72"/>
      <c r="D99" s="394"/>
      <c r="E99" s="517"/>
      <c r="F99" s="518"/>
    </row>
    <row r="100" spans="1:6" ht="12.75">
      <c r="A100" s="56"/>
      <c r="B100" s="57" t="s">
        <v>944</v>
      </c>
      <c r="C100" s="72"/>
      <c r="D100" s="394"/>
      <c r="E100" s="517"/>
      <c r="F100" s="518"/>
    </row>
    <row r="101" spans="1:6" ht="12.75">
      <c r="A101" s="56"/>
      <c r="B101" s="57" t="s">
        <v>927</v>
      </c>
      <c r="C101" s="72"/>
      <c r="D101" s="394"/>
      <c r="E101" s="517"/>
      <c r="F101" s="518"/>
    </row>
    <row r="102" spans="1:6" ht="12.75">
      <c r="A102" s="56"/>
      <c r="B102" s="57" t="s">
        <v>943</v>
      </c>
      <c r="C102" s="72"/>
      <c r="D102" s="394"/>
      <c r="E102" s="517"/>
      <c r="F102" s="518"/>
    </row>
    <row r="103" spans="1:6" ht="25.5">
      <c r="A103" s="56"/>
      <c r="B103" s="57" t="s">
        <v>1015</v>
      </c>
      <c r="C103" s="72"/>
      <c r="D103" s="394"/>
      <c r="E103" s="517"/>
      <c r="F103" s="518"/>
    </row>
    <row r="104" spans="1:6" ht="15.75" customHeight="1">
      <c r="A104" s="56"/>
      <c r="B104" s="55" t="s">
        <v>1014</v>
      </c>
      <c r="C104" s="72"/>
      <c r="D104" s="394"/>
      <c r="E104" s="517"/>
      <c r="F104" s="518"/>
    </row>
    <row r="105" spans="1:6" ht="25.5">
      <c r="A105" s="56"/>
      <c r="B105" s="57" t="s">
        <v>940</v>
      </c>
      <c r="C105" s="72"/>
      <c r="D105" s="394"/>
      <c r="E105" s="517"/>
      <c r="F105" s="518"/>
    </row>
    <row r="106" spans="1:6" ht="25.5" customHeight="1">
      <c r="A106" s="56"/>
      <c r="B106" s="57" t="s">
        <v>1013</v>
      </c>
      <c r="C106" s="72"/>
      <c r="D106" s="394"/>
      <c r="E106" s="517"/>
      <c r="F106" s="518"/>
    </row>
    <row r="107" spans="1:6" ht="25.5">
      <c r="A107" s="56"/>
      <c r="B107" s="57" t="s">
        <v>620</v>
      </c>
      <c r="C107" s="72"/>
      <c r="D107" s="394"/>
      <c r="E107" s="517"/>
      <c r="F107" s="518"/>
    </row>
    <row r="108" spans="1:6" ht="25.5">
      <c r="A108" s="56"/>
      <c r="B108" s="57" t="s">
        <v>939</v>
      </c>
      <c r="C108" s="72"/>
      <c r="D108" s="394"/>
      <c r="E108" s="517"/>
      <c r="F108" s="518"/>
    </row>
    <row r="109" spans="1:6" ht="12.75">
      <c r="A109" s="56"/>
      <c r="B109" s="55" t="s">
        <v>938</v>
      </c>
      <c r="C109" s="72"/>
      <c r="D109" s="394"/>
      <c r="E109" s="517"/>
      <c r="F109" s="518"/>
    </row>
    <row r="110" spans="1:6" ht="12.75">
      <c r="A110" s="50"/>
      <c r="B110" s="49" t="s">
        <v>937</v>
      </c>
      <c r="C110" s="48" t="s">
        <v>120</v>
      </c>
      <c r="D110" s="393">
        <v>1</v>
      </c>
      <c r="E110" s="519"/>
      <c r="F110" s="516">
        <f>D110*E110</f>
        <v>0</v>
      </c>
    </row>
    <row r="111" spans="1:6" ht="12.75">
      <c r="A111" s="59"/>
      <c r="B111" s="64" t="s">
        <v>1007</v>
      </c>
      <c r="C111" s="381"/>
      <c r="D111" s="395"/>
      <c r="E111" s="520"/>
      <c r="F111" s="521"/>
    </row>
    <row r="112" spans="1:6" ht="27.75" customHeight="1">
      <c r="A112" s="52" t="s">
        <v>1950</v>
      </c>
      <c r="B112" s="54" t="s">
        <v>1012</v>
      </c>
      <c r="C112" s="380"/>
      <c r="D112" s="392"/>
      <c r="E112" s="513"/>
      <c r="F112" s="514"/>
    </row>
    <row r="113" spans="1:6" ht="27.75" customHeight="1">
      <c r="A113" s="56"/>
      <c r="B113" s="57" t="s">
        <v>977</v>
      </c>
      <c r="C113" s="72"/>
      <c r="D113" s="394"/>
      <c r="E113" s="517"/>
      <c r="F113" s="518"/>
    </row>
    <row r="114" spans="1:6" ht="28.5" customHeight="1">
      <c r="A114" s="56"/>
      <c r="B114" s="57" t="s">
        <v>957</v>
      </c>
      <c r="C114" s="72"/>
      <c r="D114" s="394"/>
      <c r="E114" s="517"/>
      <c r="F114" s="518"/>
    </row>
    <row r="115" spans="1:6" ht="25.5">
      <c r="A115" s="56"/>
      <c r="B115" s="57" t="s">
        <v>956</v>
      </c>
      <c r="C115" s="72"/>
      <c r="D115" s="394"/>
      <c r="E115" s="517"/>
      <c r="F115" s="518"/>
    </row>
    <row r="116" spans="1:6" ht="12.75">
      <c r="A116" s="56"/>
      <c r="B116" s="57" t="s">
        <v>955</v>
      </c>
      <c r="C116" s="72"/>
      <c r="D116" s="394"/>
      <c r="E116" s="517"/>
      <c r="F116" s="518"/>
    </row>
    <row r="117" spans="1:6" ht="15.75" customHeight="1">
      <c r="A117" s="56"/>
      <c r="B117" s="57" t="s">
        <v>954</v>
      </c>
      <c r="C117" s="72"/>
      <c r="D117" s="394"/>
      <c r="E117" s="517"/>
      <c r="F117" s="518"/>
    </row>
    <row r="118" spans="1:6" ht="25.5">
      <c r="A118" s="56"/>
      <c r="B118" s="57" t="s">
        <v>991</v>
      </c>
      <c r="C118" s="72"/>
      <c r="D118" s="394"/>
      <c r="E118" s="517"/>
      <c r="F118" s="518"/>
    </row>
    <row r="119" spans="1:6" ht="12.75">
      <c r="A119" s="56"/>
      <c r="B119" s="57" t="s">
        <v>952</v>
      </c>
      <c r="C119" s="72"/>
      <c r="D119" s="394"/>
      <c r="E119" s="517"/>
      <c r="F119" s="518"/>
    </row>
    <row r="120" spans="1:6" ht="12.75">
      <c r="A120" s="56"/>
      <c r="B120" s="57" t="s">
        <v>1009</v>
      </c>
      <c r="C120" s="72"/>
      <c r="D120" s="394"/>
      <c r="E120" s="517"/>
      <c r="F120" s="518"/>
    </row>
    <row r="121" spans="1:6" ht="25.5">
      <c r="A121" s="56"/>
      <c r="B121" s="57" t="s">
        <v>2139</v>
      </c>
      <c r="C121" s="72"/>
      <c r="D121" s="394"/>
      <c r="E121" s="517"/>
      <c r="F121" s="518"/>
    </row>
    <row r="122" spans="1:6" ht="12.75">
      <c r="A122" s="56"/>
      <c r="B122" s="57" t="s">
        <v>949</v>
      </c>
      <c r="C122" s="72"/>
      <c r="D122" s="394"/>
      <c r="E122" s="517"/>
      <c r="F122" s="518"/>
    </row>
    <row r="123" spans="1:6" ht="25.5">
      <c r="A123" s="56"/>
      <c r="B123" s="57" t="s">
        <v>1011</v>
      </c>
      <c r="C123" s="72"/>
      <c r="D123" s="394"/>
      <c r="E123" s="517"/>
      <c r="F123" s="518"/>
    </row>
    <row r="124" spans="1:6" ht="25.5">
      <c r="A124" s="56"/>
      <c r="B124" s="57" t="s">
        <v>983</v>
      </c>
      <c r="C124" s="72"/>
      <c r="D124" s="394"/>
      <c r="E124" s="517"/>
      <c r="F124" s="518"/>
    </row>
    <row r="125" spans="1:6" ht="12.75">
      <c r="A125" s="56"/>
      <c r="B125" s="57" t="s">
        <v>972</v>
      </c>
      <c r="C125" s="72"/>
      <c r="D125" s="394"/>
      <c r="E125" s="517"/>
      <c r="F125" s="518"/>
    </row>
    <row r="126" spans="1:6" ht="25.5">
      <c r="A126" s="56"/>
      <c r="B126" s="57" t="s">
        <v>971</v>
      </c>
      <c r="C126" s="72"/>
      <c r="D126" s="394"/>
      <c r="E126" s="517"/>
      <c r="F126" s="518"/>
    </row>
    <row r="127" spans="1:6" ht="12.75">
      <c r="A127" s="56"/>
      <c r="B127" s="57" t="s">
        <v>944</v>
      </c>
      <c r="C127" s="72"/>
      <c r="D127" s="394"/>
      <c r="E127" s="517"/>
      <c r="F127" s="518"/>
    </row>
    <row r="128" spans="1:6" ht="12.75">
      <c r="A128" s="56"/>
      <c r="B128" s="57" t="s">
        <v>970</v>
      </c>
      <c r="C128" s="72"/>
      <c r="D128" s="394"/>
      <c r="E128" s="517"/>
      <c r="F128" s="518"/>
    </row>
    <row r="129" spans="1:6" ht="12.75">
      <c r="A129" s="56"/>
      <c r="B129" s="57" t="s">
        <v>927</v>
      </c>
      <c r="C129" s="72"/>
      <c r="D129" s="394"/>
      <c r="E129" s="517"/>
      <c r="F129" s="518"/>
    </row>
    <row r="130" spans="1:6" ht="12.75">
      <c r="A130" s="56"/>
      <c r="B130" s="57" t="s">
        <v>943</v>
      </c>
      <c r="C130" s="72"/>
      <c r="D130" s="394"/>
      <c r="E130" s="517"/>
      <c r="F130" s="518"/>
    </row>
    <row r="131" spans="1:6" ht="12.75">
      <c r="A131" s="56"/>
      <c r="B131" s="57" t="s">
        <v>942</v>
      </c>
      <c r="C131" s="72"/>
      <c r="D131" s="394"/>
      <c r="E131" s="517"/>
      <c r="F131" s="518"/>
    </row>
    <row r="132" spans="1:6" ht="38.25">
      <c r="A132" s="56"/>
      <c r="B132" s="57" t="s">
        <v>993</v>
      </c>
      <c r="C132" s="72"/>
      <c r="D132" s="394"/>
      <c r="E132" s="517"/>
      <c r="F132" s="518"/>
    </row>
    <row r="133" spans="1:6" ht="16.5" customHeight="1">
      <c r="A133" s="56"/>
      <c r="B133" s="57" t="s">
        <v>941</v>
      </c>
      <c r="C133" s="72"/>
      <c r="D133" s="394"/>
      <c r="E133" s="517"/>
      <c r="F133" s="518"/>
    </row>
    <row r="134" spans="1:6" ht="25.5">
      <c r="A134" s="56"/>
      <c r="B134" s="57" t="s">
        <v>940</v>
      </c>
      <c r="C134" s="72"/>
      <c r="D134" s="394"/>
      <c r="E134" s="517"/>
      <c r="F134" s="518"/>
    </row>
    <row r="135" spans="1:6" ht="27.75" customHeight="1">
      <c r="A135" s="56"/>
      <c r="B135" s="57" t="s">
        <v>925</v>
      </c>
      <c r="C135" s="72"/>
      <c r="D135" s="394"/>
      <c r="E135" s="517"/>
      <c r="F135" s="518"/>
    </row>
    <row r="136" spans="1:6" ht="25.5">
      <c r="A136" s="56"/>
      <c r="B136" s="57" t="s">
        <v>620</v>
      </c>
      <c r="C136" s="72"/>
      <c r="D136" s="394"/>
      <c r="E136" s="517"/>
      <c r="F136" s="518"/>
    </row>
    <row r="137" spans="1:6" ht="25.5">
      <c r="A137" s="56"/>
      <c r="B137" s="57" t="s">
        <v>939</v>
      </c>
      <c r="C137" s="72"/>
      <c r="D137" s="394"/>
      <c r="E137" s="517"/>
      <c r="F137" s="518"/>
    </row>
    <row r="138" spans="1:6" ht="12.75">
      <c r="A138" s="56"/>
      <c r="B138" s="55" t="s">
        <v>938</v>
      </c>
      <c r="C138" s="72"/>
      <c r="D138" s="394"/>
      <c r="E138" s="517"/>
      <c r="F138" s="518"/>
    </row>
    <row r="139" spans="1:6" ht="12.75">
      <c r="A139" s="50"/>
      <c r="B139" s="49" t="s">
        <v>937</v>
      </c>
      <c r="C139" s="48" t="s">
        <v>120</v>
      </c>
      <c r="D139" s="393">
        <v>1</v>
      </c>
      <c r="E139" s="519"/>
      <c r="F139" s="516">
        <f>D139*E139</f>
        <v>0</v>
      </c>
    </row>
    <row r="140" spans="1:6" ht="12.75">
      <c r="A140" s="59"/>
      <c r="B140" s="64" t="s">
        <v>1007</v>
      </c>
      <c r="C140" s="381"/>
      <c r="D140" s="395"/>
      <c r="E140" s="520"/>
      <c r="F140" s="521"/>
    </row>
    <row r="141" spans="1:6" ht="38.25">
      <c r="A141" s="52" t="s">
        <v>1951</v>
      </c>
      <c r="B141" s="54" t="s">
        <v>1010</v>
      </c>
      <c r="C141" s="380"/>
      <c r="D141" s="392"/>
      <c r="E141" s="513"/>
      <c r="F141" s="514"/>
    </row>
    <row r="142" spans="1:6" ht="27" customHeight="1">
      <c r="A142" s="56"/>
      <c r="B142" s="57" t="s">
        <v>977</v>
      </c>
      <c r="C142" s="72"/>
      <c r="D142" s="394"/>
      <c r="E142" s="517"/>
      <c r="F142" s="518"/>
    </row>
    <row r="143" spans="1:6" ht="27.75" customHeight="1">
      <c r="A143" s="56"/>
      <c r="B143" s="57" t="s">
        <v>957</v>
      </c>
      <c r="C143" s="72"/>
      <c r="D143" s="394"/>
      <c r="E143" s="517"/>
      <c r="F143" s="518"/>
    </row>
    <row r="144" spans="1:6" ht="25.5">
      <c r="A144" s="56"/>
      <c r="B144" s="57" t="s">
        <v>956</v>
      </c>
      <c r="C144" s="72"/>
      <c r="D144" s="394"/>
      <c r="E144" s="517"/>
      <c r="F144" s="518"/>
    </row>
    <row r="145" spans="1:6" ht="12.75">
      <c r="A145" s="56"/>
      <c r="B145" s="57" t="s">
        <v>955</v>
      </c>
      <c r="C145" s="72"/>
      <c r="D145" s="394"/>
      <c r="E145" s="517"/>
      <c r="F145" s="518"/>
    </row>
    <row r="146" spans="1:6" ht="17.25" customHeight="1">
      <c r="A146" s="56"/>
      <c r="B146" s="57" t="s">
        <v>954</v>
      </c>
      <c r="C146" s="72"/>
      <c r="D146" s="394"/>
      <c r="E146" s="517"/>
      <c r="F146" s="518"/>
    </row>
    <row r="147" spans="1:6" ht="25.5">
      <c r="A147" s="56"/>
      <c r="B147" s="57" t="s">
        <v>991</v>
      </c>
      <c r="C147" s="72"/>
      <c r="D147" s="394"/>
      <c r="E147" s="517"/>
      <c r="F147" s="518"/>
    </row>
    <row r="148" spans="1:6" ht="12.75">
      <c r="A148" s="56"/>
      <c r="B148" s="57" t="s">
        <v>952</v>
      </c>
      <c r="C148" s="72"/>
      <c r="D148" s="394"/>
      <c r="E148" s="517"/>
      <c r="F148" s="518"/>
    </row>
    <row r="149" spans="1:6" ht="12.75">
      <c r="A149" s="56"/>
      <c r="B149" s="57" t="s">
        <v>1009</v>
      </c>
      <c r="C149" s="72"/>
      <c r="D149" s="394"/>
      <c r="E149" s="517"/>
      <c r="F149" s="518"/>
    </row>
    <row r="150" spans="1:6" ht="25.5">
      <c r="A150" s="56"/>
      <c r="B150" s="57" t="s">
        <v>2139</v>
      </c>
      <c r="C150" s="72"/>
      <c r="D150" s="394"/>
      <c r="E150" s="517"/>
      <c r="F150" s="518"/>
    </row>
    <row r="151" spans="1:6" ht="12.75">
      <c r="A151" s="56"/>
      <c r="B151" s="57" t="s">
        <v>949</v>
      </c>
      <c r="C151" s="72"/>
      <c r="D151" s="394"/>
      <c r="E151" s="517"/>
      <c r="F151" s="518"/>
    </row>
    <row r="152" spans="1:6" ht="25.5">
      <c r="A152" s="56"/>
      <c r="B152" s="57" t="s">
        <v>1008</v>
      </c>
      <c r="C152" s="72"/>
      <c r="D152" s="394"/>
      <c r="E152" s="517"/>
      <c r="F152" s="518"/>
    </row>
    <row r="153" spans="1:6" ht="25.5">
      <c r="A153" s="56"/>
      <c r="B153" s="57" t="s">
        <v>947</v>
      </c>
      <c r="C153" s="72"/>
      <c r="D153" s="394"/>
      <c r="E153" s="517"/>
      <c r="F153" s="518"/>
    </row>
    <row r="154" spans="1:6" ht="12.75">
      <c r="A154" s="56"/>
      <c r="B154" s="57" t="s">
        <v>972</v>
      </c>
      <c r="C154" s="72"/>
      <c r="D154" s="394"/>
      <c r="E154" s="517"/>
      <c r="F154" s="518"/>
    </row>
    <row r="155" spans="1:6" ht="25.5">
      <c r="A155" s="56"/>
      <c r="B155" s="57" t="s">
        <v>971</v>
      </c>
      <c r="C155" s="72"/>
      <c r="D155" s="394"/>
      <c r="E155" s="517"/>
      <c r="F155" s="518"/>
    </row>
    <row r="156" spans="1:6" ht="12.75">
      <c r="A156" s="56"/>
      <c r="B156" s="57" t="s">
        <v>944</v>
      </c>
      <c r="C156" s="72"/>
      <c r="D156" s="394"/>
      <c r="E156" s="517"/>
      <c r="F156" s="518"/>
    </row>
    <row r="157" spans="1:6" ht="12.75">
      <c r="A157" s="56"/>
      <c r="B157" s="57" t="s">
        <v>970</v>
      </c>
      <c r="C157" s="72"/>
      <c r="D157" s="394"/>
      <c r="E157" s="517"/>
      <c r="F157" s="518"/>
    </row>
    <row r="158" spans="1:6" ht="12.75">
      <c r="A158" s="56"/>
      <c r="B158" s="57" t="s">
        <v>927</v>
      </c>
      <c r="C158" s="72"/>
      <c r="D158" s="394"/>
      <c r="E158" s="517"/>
      <c r="F158" s="518"/>
    </row>
    <row r="159" spans="1:6" ht="12.75">
      <c r="A159" s="56"/>
      <c r="B159" s="57" t="s">
        <v>943</v>
      </c>
      <c r="C159" s="72"/>
      <c r="D159" s="394"/>
      <c r="E159" s="517"/>
      <c r="F159" s="518"/>
    </row>
    <row r="160" spans="1:6" ht="12.75">
      <c r="A160" s="56"/>
      <c r="B160" s="57" t="s">
        <v>942</v>
      </c>
      <c r="C160" s="72"/>
      <c r="D160" s="394"/>
      <c r="E160" s="517"/>
      <c r="F160" s="518"/>
    </row>
    <row r="161" spans="1:6" ht="15.75" customHeight="1">
      <c r="A161" s="56"/>
      <c r="B161" s="57" t="s">
        <v>941</v>
      </c>
      <c r="C161" s="72"/>
      <c r="D161" s="394"/>
      <c r="E161" s="517"/>
      <c r="F161" s="518"/>
    </row>
    <row r="162" spans="1:6" ht="25.5">
      <c r="A162" s="56"/>
      <c r="B162" s="57" t="s">
        <v>940</v>
      </c>
      <c r="C162" s="72"/>
      <c r="D162" s="394"/>
      <c r="E162" s="517"/>
      <c r="F162" s="518"/>
    </row>
    <row r="163" spans="1:6" ht="26.25" customHeight="1">
      <c r="A163" s="56"/>
      <c r="B163" s="57" t="s">
        <v>925</v>
      </c>
      <c r="C163" s="72"/>
      <c r="D163" s="394"/>
      <c r="E163" s="517"/>
      <c r="F163" s="518"/>
    </row>
    <row r="164" spans="1:6" ht="25.5">
      <c r="A164" s="56"/>
      <c r="B164" s="57" t="s">
        <v>620</v>
      </c>
      <c r="C164" s="72"/>
      <c r="D164" s="394"/>
      <c r="E164" s="517"/>
      <c r="F164" s="518"/>
    </row>
    <row r="165" spans="1:6" ht="25.5">
      <c r="A165" s="56"/>
      <c r="B165" s="57" t="s">
        <v>939</v>
      </c>
      <c r="C165" s="72"/>
      <c r="D165" s="394"/>
      <c r="E165" s="517"/>
      <c r="F165" s="518"/>
    </row>
    <row r="166" spans="1:6" ht="12.75">
      <c r="A166" s="56"/>
      <c r="B166" s="55" t="s">
        <v>938</v>
      </c>
      <c r="C166" s="72"/>
      <c r="D166" s="394"/>
      <c r="E166" s="517"/>
      <c r="F166" s="518"/>
    </row>
    <row r="167" spans="1:6" ht="12.75">
      <c r="A167" s="50"/>
      <c r="B167" s="49" t="s">
        <v>937</v>
      </c>
      <c r="C167" s="48" t="s">
        <v>120</v>
      </c>
      <c r="D167" s="393">
        <v>1</v>
      </c>
      <c r="E167" s="519"/>
      <c r="F167" s="516">
        <f>D167*E167</f>
        <v>0</v>
      </c>
    </row>
    <row r="168" spans="1:6" ht="12.75">
      <c r="A168" s="59"/>
      <c r="B168" s="64" t="s">
        <v>1007</v>
      </c>
      <c r="C168" s="381"/>
      <c r="D168" s="395"/>
      <c r="E168" s="520"/>
      <c r="F168" s="521"/>
    </row>
    <row r="169" spans="1:6" ht="25.5">
      <c r="A169" s="52" t="s">
        <v>1952</v>
      </c>
      <c r="B169" s="54" t="s">
        <v>2140</v>
      </c>
      <c r="C169" s="380"/>
      <c r="D169" s="392"/>
      <c r="E169" s="513"/>
      <c r="F169" s="514"/>
    </row>
    <row r="170" spans="1:6" ht="25.5" customHeight="1">
      <c r="A170" s="56"/>
      <c r="B170" s="57" t="s">
        <v>977</v>
      </c>
      <c r="C170" s="72"/>
      <c r="D170" s="394"/>
      <c r="E170" s="517"/>
      <c r="F170" s="518"/>
    </row>
    <row r="171" spans="1:6" ht="27" customHeight="1">
      <c r="A171" s="56"/>
      <c r="B171" s="57" t="s">
        <v>957</v>
      </c>
      <c r="C171" s="72"/>
      <c r="D171" s="394"/>
      <c r="E171" s="517"/>
      <c r="F171" s="518"/>
    </row>
    <row r="172" spans="1:6" ht="25.5">
      <c r="A172" s="56"/>
      <c r="B172" s="57" t="s">
        <v>956</v>
      </c>
      <c r="C172" s="72"/>
      <c r="D172" s="394"/>
      <c r="E172" s="517"/>
      <c r="F172" s="518"/>
    </row>
    <row r="173" spans="1:6" ht="12.75">
      <c r="A173" s="56"/>
      <c r="B173" s="57" t="s">
        <v>955</v>
      </c>
      <c r="C173" s="72"/>
      <c r="D173" s="394"/>
      <c r="E173" s="517"/>
      <c r="F173" s="518"/>
    </row>
    <row r="174" spans="1:6" ht="14.25" customHeight="1">
      <c r="A174" s="56"/>
      <c r="B174" s="57" t="s">
        <v>954</v>
      </c>
      <c r="C174" s="72"/>
      <c r="D174" s="394"/>
      <c r="E174" s="517"/>
      <c r="F174" s="518"/>
    </row>
    <row r="175" spans="1:6" ht="25.5">
      <c r="A175" s="56"/>
      <c r="B175" s="57" t="s">
        <v>953</v>
      </c>
      <c r="C175" s="72"/>
      <c r="D175" s="394"/>
      <c r="E175" s="517"/>
      <c r="F175" s="518"/>
    </row>
    <row r="176" spans="1:6" ht="12.75">
      <c r="A176" s="56"/>
      <c r="B176" s="57" t="s">
        <v>952</v>
      </c>
      <c r="C176" s="72"/>
      <c r="D176" s="394"/>
      <c r="E176" s="517"/>
      <c r="F176" s="518"/>
    </row>
    <row r="177" spans="1:6" ht="12.75">
      <c r="A177" s="56"/>
      <c r="B177" s="57" t="s">
        <v>1006</v>
      </c>
      <c r="C177" s="72"/>
      <c r="D177" s="394"/>
      <c r="E177" s="517"/>
      <c r="F177" s="518"/>
    </row>
    <row r="178" spans="1:6" ht="25.5">
      <c r="A178" s="56"/>
      <c r="B178" s="57" t="s">
        <v>1005</v>
      </c>
      <c r="C178" s="72"/>
      <c r="D178" s="394"/>
      <c r="E178" s="517"/>
      <c r="F178" s="518"/>
    </row>
    <row r="179" spans="1:6" ht="12.75">
      <c r="A179" s="56"/>
      <c r="B179" s="57" t="s">
        <v>949</v>
      </c>
      <c r="C179" s="72"/>
      <c r="D179" s="394"/>
      <c r="E179" s="517"/>
      <c r="F179" s="518"/>
    </row>
    <row r="180" spans="1:6" ht="25.5">
      <c r="A180" s="56"/>
      <c r="B180" s="57" t="s">
        <v>1004</v>
      </c>
      <c r="C180" s="72"/>
      <c r="D180" s="394"/>
      <c r="E180" s="517"/>
      <c r="F180" s="518"/>
    </row>
    <row r="181" spans="1:6" ht="25.5">
      <c r="A181" s="56"/>
      <c r="B181" s="57" t="s">
        <v>947</v>
      </c>
      <c r="C181" s="72"/>
      <c r="D181" s="394"/>
      <c r="E181" s="517"/>
      <c r="F181" s="518"/>
    </row>
    <row r="182" spans="1:6" ht="12.75">
      <c r="A182" s="56"/>
      <c r="B182" s="57" t="s">
        <v>972</v>
      </c>
      <c r="C182" s="72"/>
      <c r="D182" s="394"/>
      <c r="E182" s="517"/>
      <c r="F182" s="518"/>
    </row>
    <row r="183" spans="1:6" ht="25.5">
      <c r="A183" s="56"/>
      <c r="B183" s="57" t="s">
        <v>971</v>
      </c>
      <c r="C183" s="72"/>
      <c r="D183" s="394"/>
      <c r="E183" s="517"/>
      <c r="F183" s="518"/>
    </row>
    <row r="184" spans="1:6" ht="12.75">
      <c r="A184" s="56"/>
      <c r="B184" s="57" t="s">
        <v>944</v>
      </c>
      <c r="C184" s="72"/>
      <c r="D184" s="394"/>
      <c r="E184" s="517"/>
      <c r="F184" s="518"/>
    </row>
    <row r="185" spans="1:6" ht="12.75">
      <c r="A185" s="56"/>
      <c r="B185" s="57" t="s">
        <v>970</v>
      </c>
      <c r="C185" s="72"/>
      <c r="D185" s="394"/>
      <c r="E185" s="517"/>
      <c r="F185" s="518"/>
    </row>
    <row r="186" spans="1:6" ht="12.75">
      <c r="A186" s="56"/>
      <c r="B186" s="57" t="s">
        <v>927</v>
      </c>
      <c r="C186" s="72"/>
      <c r="D186" s="394"/>
      <c r="E186" s="517"/>
      <c r="F186" s="518"/>
    </row>
    <row r="187" spans="1:6" ht="12.75">
      <c r="A187" s="56"/>
      <c r="B187" s="57" t="s">
        <v>943</v>
      </c>
      <c r="C187" s="72"/>
      <c r="D187" s="394"/>
      <c r="E187" s="517"/>
      <c r="F187" s="518"/>
    </row>
    <row r="188" spans="1:6" ht="12.75">
      <c r="A188" s="56"/>
      <c r="B188" s="57" t="s">
        <v>942</v>
      </c>
      <c r="C188" s="72"/>
      <c r="D188" s="394"/>
      <c r="E188" s="517"/>
      <c r="F188" s="518"/>
    </row>
    <row r="189" spans="1:6" ht="16.5" customHeight="1">
      <c r="A189" s="56"/>
      <c r="B189" s="57" t="s">
        <v>941</v>
      </c>
      <c r="C189" s="72"/>
      <c r="D189" s="394"/>
      <c r="E189" s="517"/>
      <c r="F189" s="518"/>
    </row>
    <row r="190" spans="1:6" ht="25.5">
      <c r="A190" s="56"/>
      <c r="B190" s="57" t="s">
        <v>940</v>
      </c>
      <c r="C190" s="72"/>
      <c r="D190" s="394"/>
      <c r="E190" s="517"/>
      <c r="F190" s="518"/>
    </row>
    <row r="191" spans="1:6" ht="26.25" customHeight="1">
      <c r="A191" s="56"/>
      <c r="B191" s="57" t="s">
        <v>925</v>
      </c>
      <c r="C191" s="72"/>
      <c r="D191" s="394"/>
      <c r="E191" s="517"/>
      <c r="F191" s="518"/>
    </row>
    <row r="192" spans="1:6" ht="25.5">
      <c r="A192" s="56"/>
      <c r="B192" s="57" t="s">
        <v>620</v>
      </c>
      <c r="C192" s="72"/>
      <c r="D192" s="394"/>
      <c r="E192" s="517"/>
      <c r="F192" s="518"/>
    </row>
    <row r="193" spans="1:6" ht="25.5">
      <c r="A193" s="56"/>
      <c r="B193" s="57" t="s">
        <v>939</v>
      </c>
      <c r="C193" s="72"/>
      <c r="D193" s="394"/>
      <c r="E193" s="517"/>
      <c r="F193" s="518"/>
    </row>
    <row r="194" spans="1:6" ht="12.75">
      <c r="A194" s="56"/>
      <c r="B194" s="55" t="s">
        <v>938</v>
      </c>
      <c r="C194" s="72"/>
      <c r="D194" s="394"/>
      <c r="E194" s="517"/>
      <c r="F194" s="518"/>
    </row>
    <row r="195" spans="1:6" ht="12.75">
      <c r="A195" s="50"/>
      <c r="B195" s="49" t="s">
        <v>937</v>
      </c>
      <c r="C195" s="48" t="s">
        <v>120</v>
      </c>
      <c r="D195" s="393">
        <v>1</v>
      </c>
      <c r="E195" s="519"/>
      <c r="F195" s="516">
        <f>D195*E195</f>
        <v>0</v>
      </c>
    </row>
    <row r="196" spans="1:6" ht="12.75">
      <c r="A196" s="59"/>
      <c r="B196" s="64" t="s">
        <v>1000</v>
      </c>
      <c r="C196" s="381"/>
      <c r="D196" s="395"/>
      <c r="E196" s="520"/>
      <c r="F196" s="521"/>
    </row>
    <row r="197" spans="1:6" ht="38.25">
      <c r="A197" s="52" t="s">
        <v>1953</v>
      </c>
      <c r="B197" s="54" t="s">
        <v>1003</v>
      </c>
      <c r="C197" s="380"/>
      <c r="D197" s="392"/>
      <c r="E197" s="513"/>
      <c r="F197" s="514"/>
    </row>
    <row r="198" spans="1:6" ht="24.75" customHeight="1">
      <c r="A198" s="56"/>
      <c r="B198" s="57" t="s">
        <v>977</v>
      </c>
      <c r="C198" s="72"/>
      <c r="D198" s="394"/>
      <c r="E198" s="517"/>
      <c r="F198" s="518"/>
    </row>
    <row r="199" spans="1:6" ht="30.75" customHeight="1">
      <c r="A199" s="56"/>
      <c r="B199" s="57" t="s">
        <v>957</v>
      </c>
      <c r="C199" s="72"/>
      <c r="D199" s="394"/>
      <c r="E199" s="517"/>
      <c r="F199" s="518"/>
    </row>
    <row r="200" spans="1:6" ht="25.5">
      <c r="A200" s="56"/>
      <c r="B200" s="57" t="s">
        <v>956</v>
      </c>
      <c r="C200" s="72"/>
      <c r="D200" s="394"/>
      <c r="E200" s="517"/>
      <c r="F200" s="518"/>
    </row>
    <row r="201" spans="1:6" ht="12.75">
      <c r="A201" s="56"/>
      <c r="B201" s="57" t="s">
        <v>955</v>
      </c>
      <c r="C201" s="72"/>
      <c r="D201" s="394"/>
      <c r="E201" s="517"/>
      <c r="F201" s="518"/>
    </row>
    <row r="202" spans="1:6" ht="17.25" customHeight="1">
      <c r="A202" s="56"/>
      <c r="B202" s="57" t="s">
        <v>954</v>
      </c>
      <c r="C202" s="72"/>
      <c r="D202" s="394"/>
      <c r="E202" s="517"/>
      <c r="F202" s="518"/>
    </row>
    <row r="203" spans="1:6" ht="25.5">
      <c r="A203" s="56"/>
      <c r="B203" s="57" t="s">
        <v>991</v>
      </c>
      <c r="C203" s="72"/>
      <c r="D203" s="394"/>
      <c r="E203" s="517"/>
      <c r="F203" s="518"/>
    </row>
    <row r="204" spans="1:6" ht="12.75">
      <c r="A204" s="56"/>
      <c r="B204" s="57" t="s">
        <v>952</v>
      </c>
      <c r="C204" s="72"/>
      <c r="D204" s="394"/>
      <c r="E204" s="517"/>
      <c r="F204" s="518"/>
    </row>
    <row r="205" spans="1:6" ht="12.75">
      <c r="A205" s="56"/>
      <c r="B205" s="57" t="s">
        <v>996</v>
      </c>
      <c r="C205" s="72"/>
      <c r="D205" s="394"/>
      <c r="E205" s="517"/>
      <c r="F205" s="518"/>
    </row>
    <row r="206" spans="1:6" ht="25.5">
      <c r="A206" s="56"/>
      <c r="B206" s="57" t="s">
        <v>995</v>
      </c>
      <c r="C206" s="72"/>
      <c r="D206" s="394"/>
      <c r="E206" s="517"/>
      <c r="F206" s="518"/>
    </row>
    <row r="207" spans="1:6" ht="12.75">
      <c r="A207" s="56"/>
      <c r="B207" s="57" t="s">
        <v>949</v>
      </c>
      <c r="C207" s="72"/>
      <c r="D207" s="394"/>
      <c r="E207" s="517"/>
      <c r="F207" s="518"/>
    </row>
    <row r="208" spans="1:6" ht="25.5">
      <c r="A208" s="56"/>
      <c r="B208" s="57" t="s">
        <v>1002</v>
      </c>
      <c r="C208" s="72"/>
      <c r="D208" s="394"/>
      <c r="E208" s="517"/>
      <c r="F208" s="518"/>
    </row>
    <row r="209" spans="1:6" ht="25.5">
      <c r="A209" s="56"/>
      <c r="B209" s="57" t="s">
        <v>983</v>
      </c>
      <c r="C209" s="72"/>
      <c r="D209" s="394"/>
      <c r="E209" s="517"/>
      <c r="F209" s="518"/>
    </row>
    <row r="210" spans="1:6" ht="12.75">
      <c r="A210" s="56"/>
      <c r="B210" s="57" t="s">
        <v>972</v>
      </c>
      <c r="C210" s="72"/>
      <c r="D210" s="394"/>
      <c r="E210" s="517"/>
      <c r="F210" s="518"/>
    </row>
    <row r="211" spans="1:6" ht="25.5">
      <c r="A211" s="56"/>
      <c r="B211" s="57" t="s">
        <v>971</v>
      </c>
      <c r="C211" s="72"/>
      <c r="D211" s="394"/>
      <c r="E211" s="517"/>
      <c r="F211" s="518"/>
    </row>
    <row r="212" spans="1:6" ht="12.75">
      <c r="A212" s="56"/>
      <c r="B212" s="57" t="s">
        <v>944</v>
      </c>
      <c r="C212" s="72"/>
      <c r="D212" s="394"/>
      <c r="E212" s="517"/>
      <c r="F212" s="518"/>
    </row>
    <row r="213" spans="1:6" ht="12.75">
      <c r="A213" s="56"/>
      <c r="B213" s="57" t="s">
        <v>970</v>
      </c>
      <c r="C213" s="72"/>
      <c r="D213" s="394"/>
      <c r="E213" s="517"/>
      <c r="F213" s="518"/>
    </row>
    <row r="214" spans="1:6" ht="12.75">
      <c r="A214" s="56"/>
      <c r="B214" s="57" t="s">
        <v>927</v>
      </c>
      <c r="C214" s="72"/>
      <c r="D214" s="394"/>
      <c r="E214" s="517"/>
      <c r="F214" s="518"/>
    </row>
    <row r="215" spans="1:6" ht="12.75">
      <c r="A215" s="56"/>
      <c r="B215" s="57" t="s">
        <v>943</v>
      </c>
      <c r="C215" s="72"/>
      <c r="D215" s="394"/>
      <c r="E215" s="517"/>
      <c r="F215" s="518"/>
    </row>
    <row r="216" spans="1:6" ht="12.75">
      <c r="A216" s="56"/>
      <c r="B216" s="57" t="s">
        <v>942</v>
      </c>
      <c r="C216" s="72"/>
      <c r="D216" s="394"/>
      <c r="E216" s="517"/>
      <c r="F216" s="518"/>
    </row>
    <row r="217" spans="1:6" ht="38.25">
      <c r="A217" s="56"/>
      <c r="B217" s="57" t="s">
        <v>993</v>
      </c>
      <c r="C217" s="72"/>
      <c r="D217" s="394"/>
      <c r="E217" s="517"/>
      <c r="F217" s="518"/>
    </row>
    <row r="218" spans="1:6" ht="16.5" customHeight="1">
      <c r="A218" s="56"/>
      <c r="B218" s="57" t="s">
        <v>941</v>
      </c>
      <c r="C218" s="72"/>
      <c r="D218" s="394"/>
      <c r="E218" s="517"/>
      <c r="F218" s="518"/>
    </row>
    <row r="219" spans="1:6" ht="25.5">
      <c r="A219" s="56"/>
      <c r="B219" s="57" t="s">
        <v>940</v>
      </c>
      <c r="C219" s="72"/>
      <c r="D219" s="394"/>
      <c r="E219" s="517"/>
      <c r="F219" s="518"/>
    </row>
    <row r="220" spans="1:6" ht="25.5" customHeight="1">
      <c r="A220" s="56"/>
      <c r="B220" s="57" t="s">
        <v>925</v>
      </c>
      <c r="C220" s="72"/>
      <c r="D220" s="394"/>
      <c r="E220" s="517"/>
      <c r="F220" s="518"/>
    </row>
    <row r="221" spans="1:6" ht="25.5">
      <c r="A221" s="56"/>
      <c r="B221" s="57" t="s">
        <v>620</v>
      </c>
      <c r="C221" s="72"/>
      <c r="D221" s="394"/>
      <c r="E221" s="517"/>
      <c r="F221" s="518"/>
    </row>
    <row r="222" spans="1:6" ht="25.5">
      <c r="A222" s="56"/>
      <c r="B222" s="57" t="s">
        <v>939</v>
      </c>
      <c r="C222" s="72"/>
      <c r="D222" s="394"/>
      <c r="E222" s="517"/>
      <c r="F222" s="518"/>
    </row>
    <row r="223" spans="1:6" ht="12.75">
      <c r="A223" s="56"/>
      <c r="B223" s="55" t="s">
        <v>938</v>
      </c>
      <c r="C223" s="72"/>
      <c r="D223" s="394"/>
      <c r="E223" s="517"/>
      <c r="F223" s="518"/>
    </row>
    <row r="224" spans="1:6" ht="12.75">
      <c r="A224" s="50"/>
      <c r="B224" s="49" t="s">
        <v>937</v>
      </c>
      <c r="C224" s="48" t="s">
        <v>120</v>
      </c>
      <c r="D224" s="393">
        <v>1</v>
      </c>
      <c r="E224" s="519"/>
      <c r="F224" s="516">
        <f>D224*E224</f>
        <v>0</v>
      </c>
    </row>
    <row r="225" spans="1:6" ht="12.75">
      <c r="A225" s="59"/>
      <c r="B225" s="64" t="s">
        <v>1000</v>
      </c>
      <c r="C225" s="381"/>
      <c r="D225" s="395"/>
      <c r="E225" s="520"/>
      <c r="F225" s="521"/>
    </row>
    <row r="226" spans="1:6" ht="38.25">
      <c r="A226" s="52" t="s">
        <v>1954</v>
      </c>
      <c r="B226" s="54" t="s">
        <v>1001</v>
      </c>
      <c r="C226" s="380"/>
      <c r="D226" s="392"/>
      <c r="E226" s="513"/>
      <c r="F226" s="514"/>
    </row>
    <row r="227" spans="1:6" ht="24.75" customHeight="1">
      <c r="A227" s="56"/>
      <c r="B227" s="57" t="s">
        <v>977</v>
      </c>
      <c r="C227" s="72"/>
      <c r="D227" s="394"/>
      <c r="E227" s="517"/>
      <c r="F227" s="518"/>
    </row>
    <row r="228" spans="1:6" ht="26.25" customHeight="1">
      <c r="A228" s="56"/>
      <c r="B228" s="57" t="s">
        <v>957</v>
      </c>
      <c r="C228" s="72"/>
      <c r="D228" s="394"/>
      <c r="E228" s="517"/>
      <c r="F228" s="518"/>
    </row>
    <row r="229" spans="1:6" ht="25.5">
      <c r="A229" s="56"/>
      <c r="B229" s="57" t="s">
        <v>956</v>
      </c>
      <c r="C229" s="72"/>
      <c r="D229" s="394"/>
      <c r="E229" s="517"/>
      <c r="F229" s="518"/>
    </row>
    <row r="230" spans="1:6" ht="12.75">
      <c r="A230" s="56"/>
      <c r="B230" s="57" t="s">
        <v>955</v>
      </c>
      <c r="C230" s="72"/>
      <c r="D230" s="394"/>
      <c r="E230" s="517"/>
      <c r="F230" s="518"/>
    </row>
    <row r="231" spans="1:6" ht="15.75" customHeight="1">
      <c r="A231" s="56"/>
      <c r="B231" s="57" t="s">
        <v>954</v>
      </c>
      <c r="C231" s="72"/>
      <c r="D231" s="394"/>
      <c r="E231" s="517"/>
      <c r="F231" s="518"/>
    </row>
    <row r="232" spans="1:6" ht="25.5">
      <c r="A232" s="56"/>
      <c r="B232" s="57" t="s">
        <v>953</v>
      </c>
      <c r="C232" s="72"/>
      <c r="D232" s="394"/>
      <c r="E232" s="517"/>
      <c r="F232" s="518"/>
    </row>
    <row r="233" spans="1:6" ht="12.75">
      <c r="A233" s="56"/>
      <c r="B233" s="57" t="s">
        <v>952</v>
      </c>
      <c r="C233" s="72"/>
      <c r="D233" s="394"/>
      <c r="E233" s="517"/>
      <c r="F233" s="518"/>
    </row>
    <row r="234" spans="1:6" ht="12.75">
      <c r="A234" s="56"/>
      <c r="B234" s="57" t="s">
        <v>985</v>
      </c>
      <c r="C234" s="72"/>
      <c r="D234" s="394"/>
      <c r="E234" s="517"/>
      <c r="F234" s="518"/>
    </row>
    <row r="235" spans="1:6" ht="25.5">
      <c r="A235" s="56"/>
      <c r="B235" s="57" t="s">
        <v>974</v>
      </c>
      <c r="C235" s="72"/>
      <c r="D235" s="394"/>
      <c r="E235" s="517"/>
      <c r="F235" s="518"/>
    </row>
    <row r="236" spans="1:6" ht="12.75">
      <c r="A236" s="56"/>
      <c r="B236" s="57" t="s">
        <v>949</v>
      </c>
      <c r="C236" s="72"/>
      <c r="D236" s="394"/>
      <c r="E236" s="517"/>
      <c r="F236" s="518"/>
    </row>
    <row r="237" spans="1:6" ht="25.5">
      <c r="A237" s="56"/>
      <c r="B237" s="57" t="s">
        <v>987</v>
      </c>
      <c r="C237" s="72"/>
      <c r="D237" s="394"/>
      <c r="E237" s="517"/>
      <c r="F237" s="518"/>
    </row>
    <row r="238" spans="1:6" ht="25.5">
      <c r="A238" s="56"/>
      <c r="B238" s="57" t="s">
        <v>947</v>
      </c>
      <c r="C238" s="72"/>
      <c r="D238" s="394"/>
      <c r="E238" s="517"/>
      <c r="F238" s="518"/>
    </row>
    <row r="239" spans="1:6" ht="12.75">
      <c r="A239" s="56"/>
      <c r="B239" s="57" t="s">
        <v>972</v>
      </c>
      <c r="C239" s="72"/>
      <c r="D239" s="394"/>
      <c r="E239" s="517"/>
      <c r="F239" s="518"/>
    </row>
    <row r="240" spans="1:6" ht="25.5">
      <c r="A240" s="56"/>
      <c r="B240" s="57" t="s">
        <v>971</v>
      </c>
      <c r="C240" s="72"/>
      <c r="D240" s="394"/>
      <c r="E240" s="517"/>
      <c r="F240" s="518"/>
    </row>
    <row r="241" spans="1:6" ht="12.75">
      <c r="A241" s="56"/>
      <c r="B241" s="57" t="s">
        <v>944</v>
      </c>
      <c r="C241" s="72"/>
      <c r="D241" s="394"/>
      <c r="E241" s="517"/>
      <c r="F241" s="518"/>
    </row>
    <row r="242" spans="1:6" ht="12.75">
      <c r="A242" s="56"/>
      <c r="B242" s="57" t="s">
        <v>927</v>
      </c>
      <c r="C242" s="72"/>
      <c r="D242" s="394"/>
      <c r="E242" s="517"/>
      <c r="F242" s="518"/>
    </row>
    <row r="243" spans="1:6" ht="12.75">
      <c r="A243" s="56"/>
      <c r="B243" s="57" t="s">
        <v>943</v>
      </c>
      <c r="C243" s="72"/>
      <c r="D243" s="394"/>
      <c r="E243" s="517"/>
      <c r="F243" s="518"/>
    </row>
    <row r="244" spans="1:6" ht="12.75">
      <c r="A244" s="56"/>
      <c r="B244" s="57" t="s">
        <v>942</v>
      </c>
      <c r="C244" s="72"/>
      <c r="D244" s="394"/>
      <c r="E244" s="517"/>
      <c r="F244" s="518"/>
    </row>
    <row r="245" spans="1:6" ht="12.75" customHeight="1">
      <c r="A245" s="56"/>
      <c r="B245" s="57" t="s">
        <v>941</v>
      </c>
      <c r="C245" s="72"/>
      <c r="D245" s="394"/>
      <c r="E245" s="517"/>
      <c r="F245" s="518"/>
    </row>
    <row r="246" spans="1:6" ht="25.5">
      <c r="A246" s="56"/>
      <c r="B246" s="57" t="s">
        <v>940</v>
      </c>
      <c r="C246" s="72"/>
      <c r="D246" s="394"/>
      <c r="E246" s="517"/>
      <c r="F246" s="518"/>
    </row>
    <row r="247" spans="1:6" ht="24.75" customHeight="1">
      <c r="A247" s="56"/>
      <c r="B247" s="57" t="s">
        <v>925</v>
      </c>
      <c r="C247" s="72"/>
      <c r="D247" s="394"/>
      <c r="E247" s="517"/>
      <c r="F247" s="518"/>
    </row>
    <row r="248" spans="1:6" ht="25.5">
      <c r="A248" s="56"/>
      <c r="B248" s="57" t="s">
        <v>620</v>
      </c>
      <c r="C248" s="72"/>
      <c r="D248" s="394"/>
      <c r="E248" s="517"/>
      <c r="F248" s="518"/>
    </row>
    <row r="249" spans="1:6" ht="25.5">
      <c r="A249" s="56"/>
      <c r="B249" s="57" t="s">
        <v>939</v>
      </c>
      <c r="C249" s="72"/>
      <c r="D249" s="394"/>
      <c r="E249" s="517"/>
      <c r="F249" s="518"/>
    </row>
    <row r="250" spans="1:6" ht="12.75">
      <c r="A250" s="56"/>
      <c r="B250" s="55" t="s">
        <v>938</v>
      </c>
      <c r="C250" s="72"/>
      <c r="D250" s="394"/>
      <c r="E250" s="517"/>
      <c r="F250" s="518"/>
    </row>
    <row r="251" spans="1:6" ht="12.75">
      <c r="A251" s="50"/>
      <c r="B251" s="49" t="s">
        <v>937</v>
      </c>
      <c r="C251" s="48" t="s">
        <v>120</v>
      </c>
      <c r="D251" s="393">
        <v>1</v>
      </c>
      <c r="E251" s="519"/>
      <c r="F251" s="516">
        <f>D251*E251</f>
        <v>0</v>
      </c>
    </row>
    <row r="252" spans="1:6" ht="12.75">
      <c r="A252" s="59"/>
      <c r="B252" s="64" t="s">
        <v>1000</v>
      </c>
      <c r="C252" s="381"/>
      <c r="D252" s="395"/>
      <c r="E252" s="520"/>
      <c r="F252" s="521"/>
    </row>
    <row r="253" spans="1:6" ht="27" customHeight="1">
      <c r="A253" s="52" t="s">
        <v>1955</v>
      </c>
      <c r="B253" s="51" t="s">
        <v>999</v>
      </c>
      <c r="C253" s="380"/>
      <c r="D253" s="392"/>
      <c r="E253" s="513"/>
      <c r="F253" s="514"/>
    </row>
    <row r="254" spans="1:6" ht="26.25" customHeight="1">
      <c r="A254" s="56"/>
      <c r="B254" s="57" t="s">
        <v>977</v>
      </c>
      <c r="C254" s="72"/>
      <c r="D254" s="394"/>
      <c r="E254" s="517"/>
      <c r="F254" s="518"/>
    </row>
    <row r="255" spans="1:6" ht="25.5" customHeight="1">
      <c r="A255" s="56"/>
      <c r="B255" s="57" t="s">
        <v>957</v>
      </c>
      <c r="C255" s="72"/>
      <c r="D255" s="394"/>
      <c r="E255" s="517"/>
      <c r="F255" s="518"/>
    </row>
    <row r="256" spans="1:6" ht="25.5">
      <c r="A256" s="56"/>
      <c r="B256" s="57" t="s">
        <v>956</v>
      </c>
      <c r="C256" s="72"/>
      <c r="D256" s="394"/>
      <c r="E256" s="517"/>
      <c r="F256" s="518"/>
    </row>
    <row r="257" spans="1:6" ht="12.75">
      <c r="A257" s="56"/>
      <c r="B257" s="57" t="s">
        <v>955</v>
      </c>
      <c r="C257" s="72"/>
      <c r="D257" s="394"/>
      <c r="E257" s="517"/>
      <c r="F257" s="518"/>
    </row>
    <row r="258" spans="1:6" ht="17.25" customHeight="1">
      <c r="A258" s="56"/>
      <c r="B258" s="57" t="s">
        <v>954</v>
      </c>
      <c r="C258" s="72"/>
      <c r="D258" s="394"/>
      <c r="E258" s="517"/>
      <c r="F258" s="518"/>
    </row>
    <row r="259" spans="1:6" ht="25.5">
      <c r="A259" s="56"/>
      <c r="B259" s="57" t="s">
        <v>953</v>
      </c>
      <c r="C259" s="72"/>
      <c r="D259" s="394"/>
      <c r="E259" s="517"/>
      <c r="F259" s="518"/>
    </row>
    <row r="260" spans="1:6" ht="12.75">
      <c r="A260" s="56"/>
      <c r="B260" s="57" t="s">
        <v>952</v>
      </c>
      <c r="C260" s="72"/>
      <c r="D260" s="394"/>
      <c r="E260" s="517"/>
      <c r="F260" s="518"/>
    </row>
    <row r="261" spans="1:6" ht="12.75">
      <c r="A261" s="56"/>
      <c r="B261" s="57" t="s">
        <v>985</v>
      </c>
      <c r="C261" s="72"/>
      <c r="D261" s="394"/>
      <c r="E261" s="517"/>
      <c r="F261" s="518"/>
    </row>
    <row r="262" spans="1:6" ht="25.5">
      <c r="A262" s="56"/>
      <c r="B262" s="57" t="s">
        <v>974</v>
      </c>
      <c r="C262" s="72"/>
      <c r="D262" s="394"/>
      <c r="E262" s="517"/>
      <c r="F262" s="518"/>
    </row>
    <row r="263" spans="1:6" ht="12.75">
      <c r="A263" s="56"/>
      <c r="B263" s="57" t="s">
        <v>949</v>
      </c>
      <c r="C263" s="72"/>
      <c r="D263" s="394"/>
      <c r="E263" s="517"/>
      <c r="F263" s="518"/>
    </row>
    <row r="264" spans="1:6" ht="25.5">
      <c r="A264" s="56"/>
      <c r="B264" s="57" t="s">
        <v>998</v>
      </c>
      <c r="C264" s="72"/>
      <c r="D264" s="394"/>
      <c r="E264" s="517"/>
      <c r="F264" s="518"/>
    </row>
    <row r="265" spans="1:6" ht="25.5">
      <c r="A265" s="56"/>
      <c r="B265" s="57" t="s">
        <v>947</v>
      </c>
      <c r="C265" s="72"/>
      <c r="D265" s="394"/>
      <c r="E265" s="517"/>
      <c r="F265" s="518"/>
    </row>
    <row r="266" spans="1:6" ht="12.75">
      <c r="A266" s="56"/>
      <c r="B266" s="57" t="s">
        <v>972</v>
      </c>
      <c r="C266" s="72"/>
      <c r="D266" s="394"/>
      <c r="E266" s="517"/>
      <c r="F266" s="518"/>
    </row>
    <row r="267" spans="1:6" ht="25.5">
      <c r="A267" s="56"/>
      <c r="B267" s="57" t="s">
        <v>971</v>
      </c>
      <c r="C267" s="72"/>
      <c r="D267" s="394"/>
      <c r="E267" s="517"/>
      <c r="F267" s="518"/>
    </row>
    <row r="268" spans="1:6" ht="12.75">
      <c r="A268" s="56"/>
      <c r="B268" s="57" t="s">
        <v>944</v>
      </c>
      <c r="C268" s="72"/>
      <c r="D268" s="394"/>
      <c r="E268" s="517"/>
      <c r="F268" s="518"/>
    </row>
    <row r="269" spans="1:6" ht="12.75">
      <c r="A269" s="56"/>
      <c r="B269" s="57" t="s">
        <v>927</v>
      </c>
      <c r="C269" s="72"/>
      <c r="D269" s="394"/>
      <c r="E269" s="517"/>
      <c r="F269" s="518"/>
    </row>
    <row r="270" spans="1:6" ht="12.75">
      <c r="A270" s="56"/>
      <c r="B270" s="57" t="s">
        <v>943</v>
      </c>
      <c r="C270" s="72"/>
      <c r="D270" s="394"/>
      <c r="E270" s="517"/>
      <c r="F270" s="518"/>
    </row>
    <row r="271" spans="1:6" ht="12.75">
      <c r="A271" s="56"/>
      <c r="B271" s="57" t="s">
        <v>942</v>
      </c>
      <c r="C271" s="72"/>
      <c r="D271" s="394"/>
      <c r="E271" s="517"/>
      <c r="F271" s="518"/>
    </row>
    <row r="272" spans="1:6" ht="16.5" customHeight="1">
      <c r="A272" s="56"/>
      <c r="B272" s="57" t="s">
        <v>941</v>
      </c>
      <c r="C272" s="72"/>
      <c r="D272" s="394"/>
      <c r="E272" s="517"/>
      <c r="F272" s="518"/>
    </row>
    <row r="273" spans="1:6" ht="25.5">
      <c r="A273" s="56"/>
      <c r="B273" s="57" t="s">
        <v>940</v>
      </c>
      <c r="C273" s="72"/>
      <c r="D273" s="394"/>
      <c r="E273" s="517"/>
      <c r="F273" s="518"/>
    </row>
    <row r="274" spans="1:6" ht="28.5" customHeight="1">
      <c r="A274" s="56"/>
      <c r="B274" s="57" t="s">
        <v>925</v>
      </c>
      <c r="C274" s="72"/>
      <c r="D274" s="394"/>
      <c r="E274" s="517"/>
      <c r="F274" s="518"/>
    </row>
    <row r="275" spans="1:6" ht="25.5">
      <c r="A275" s="56"/>
      <c r="B275" s="57" t="s">
        <v>620</v>
      </c>
      <c r="C275" s="72"/>
      <c r="D275" s="394"/>
      <c r="E275" s="517"/>
      <c r="F275" s="518"/>
    </row>
    <row r="276" spans="1:6" ht="25.5">
      <c r="A276" s="56"/>
      <c r="B276" s="57" t="s">
        <v>939</v>
      </c>
      <c r="C276" s="72"/>
      <c r="D276" s="394"/>
      <c r="E276" s="517"/>
      <c r="F276" s="518"/>
    </row>
    <row r="277" spans="1:6" ht="12.75">
      <c r="A277" s="56"/>
      <c r="B277" s="55" t="s">
        <v>938</v>
      </c>
      <c r="C277" s="72"/>
      <c r="D277" s="394"/>
      <c r="E277" s="517"/>
      <c r="F277" s="518"/>
    </row>
    <row r="278" spans="1:6" ht="12.75">
      <c r="A278" s="50"/>
      <c r="B278" s="49" t="s">
        <v>937</v>
      </c>
      <c r="C278" s="48" t="s">
        <v>120</v>
      </c>
      <c r="D278" s="393">
        <v>1</v>
      </c>
      <c r="E278" s="519"/>
      <c r="F278" s="516">
        <f>D278*E278</f>
        <v>0</v>
      </c>
    </row>
    <row r="279" spans="1:6" ht="12.75">
      <c r="A279" s="59"/>
      <c r="B279" s="64" t="s">
        <v>989</v>
      </c>
      <c r="C279" s="381"/>
      <c r="D279" s="395"/>
      <c r="E279" s="520"/>
      <c r="F279" s="521"/>
    </row>
    <row r="280" spans="1:6" ht="38.25">
      <c r="A280" s="52" t="s">
        <v>1957</v>
      </c>
      <c r="B280" s="54" t="s">
        <v>997</v>
      </c>
      <c r="C280" s="380"/>
      <c r="D280" s="392"/>
      <c r="E280" s="513"/>
      <c r="F280" s="514"/>
    </row>
    <row r="281" spans="1:6" ht="25.5" customHeight="1">
      <c r="A281" s="56"/>
      <c r="B281" s="57" t="s">
        <v>977</v>
      </c>
      <c r="C281" s="72"/>
      <c r="D281" s="394"/>
      <c r="E281" s="517"/>
      <c r="F281" s="518"/>
    </row>
    <row r="282" spans="1:6" ht="25.5" customHeight="1">
      <c r="A282" s="56"/>
      <c r="B282" s="57" t="s">
        <v>957</v>
      </c>
      <c r="C282" s="72"/>
      <c r="D282" s="394"/>
      <c r="E282" s="517"/>
      <c r="F282" s="518"/>
    </row>
    <row r="283" spans="1:6" ht="25.5">
      <c r="A283" s="56"/>
      <c r="B283" s="57" t="s">
        <v>956</v>
      </c>
      <c r="C283" s="72"/>
      <c r="D283" s="394"/>
      <c r="E283" s="517"/>
      <c r="F283" s="518"/>
    </row>
    <row r="284" spans="1:6" ht="12.75">
      <c r="A284" s="56"/>
      <c r="B284" s="57" t="s">
        <v>955</v>
      </c>
      <c r="C284" s="72"/>
      <c r="D284" s="394"/>
      <c r="E284" s="517"/>
      <c r="F284" s="518"/>
    </row>
    <row r="285" spans="1:6" ht="15" customHeight="1">
      <c r="A285" s="56"/>
      <c r="B285" s="57" t="s">
        <v>954</v>
      </c>
      <c r="C285" s="72"/>
      <c r="D285" s="394"/>
      <c r="E285" s="517"/>
      <c r="F285" s="518"/>
    </row>
    <row r="286" spans="1:6" ht="25.5">
      <c r="A286" s="56"/>
      <c r="B286" s="57" t="s">
        <v>991</v>
      </c>
      <c r="C286" s="72"/>
      <c r="D286" s="394"/>
      <c r="E286" s="517"/>
      <c r="F286" s="518"/>
    </row>
    <row r="287" spans="1:6" ht="12.75">
      <c r="A287" s="56"/>
      <c r="B287" s="57" t="s">
        <v>952</v>
      </c>
      <c r="C287" s="72"/>
      <c r="D287" s="394"/>
      <c r="E287" s="517"/>
      <c r="F287" s="518"/>
    </row>
    <row r="288" spans="1:6" ht="12.75">
      <c r="A288" s="56"/>
      <c r="B288" s="57" t="s">
        <v>996</v>
      </c>
      <c r="C288" s="72"/>
      <c r="D288" s="394"/>
      <c r="E288" s="517"/>
      <c r="F288" s="518"/>
    </row>
    <row r="289" spans="1:6" ht="25.5">
      <c r="A289" s="56"/>
      <c r="B289" s="57" t="s">
        <v>995</v>
      </c>
      <c r="C289" s="72"/>
      <c r="D289" s="394"/>
      <c r="E289" s="517"/>
      <c r="F289" s="518"/>
    </row>
    <row r="290" spans="1:6" ht="12.75">
      <c r="A290" s="56"/>
      <c r="B290" s="57" t="s">
        <v>949</v>
      </c>
      <c r="C290" s="72"/>
      <c r="D290" s="394"/>
      <c r="E290" s="517"/>
      <c r="F290" s="518"/>
    </row>
    <row r="291" spans="1:6" ht="25.5">
      <c r="A291" s="56"/>
      <c r="B291" s="57" t="s">
        <v>994</v>
      </c>
      <c r="C291" s="72"/>
      <c r="D291" s="394"/>
      <c r="E291" s="517"/>
      <c r="F291" s="518"/>
    </row>
    <row r="292" spans="1:6" ht="25.5">
      <c r="A292" s="56"/>
      <c r="B292" s="57" t="s">
        <v>983</v>
      </c>
      <c r="C292" s="72"/>
      <c r="D292" s="394"/>
      <c r="E292" s="517"/>
      <c r="F292" s="518"/>
    </row>
    <row r="293" spans="1:6" ht="12.75">
      <c r="A293" s="56"/>
      <c r="B293" s="57" t="s">
        <v>972</v>
      </c>
      <c r="C293" s="72"/>
      <c r="D293" s="394"/>
      <c r="E293" s="517"/>
      <c r="F293" s="518"/>
    </row>
    <row r="294" spans="1:6" ht="25.5">
      <c r="A294" s="56"/>
      <c r="B294" s="57" t="s">
        <v>971</v>
      </c>
      <c r="C294" s="72"/>
      <c r="D294" s="394"/>
      <c r="E294" s="517"/>
      <c r="F294" s="518"/>
    </row>
    <row r="295" spans="1:6" ht="12.75">
      <c r="A295" s="56"/>
      <c r="B295" s="57" t="s">
        <v>944</v>
      </c>
      <c r="C295" s="72"/>
      <c r="D295" s="394"/>
      <c r="E295" s="517"/>
      <c r="F295" s="518"/>
    </row>
    <row r="296" spans="1:6" ht="12.75">
      <c r="A296" s="56"/>
      <c r="B296" s="57" t="s">
        <v>970</v>
      </c>
      <c r="C296" s="72"/>
      <c r="D296" s="394"/>
      <c r="E296" s="517"/>
      <c r="F296" s="518"/>
    </row>
    <row r="297" spans="1:6" ht="12.75">
      <c r="A297" s="56"/>
      <c r="B297" s="57" t="s">
        <v>927</v>
      </c>
      <c r="C297" s="72"/>
      <c r="D297" s="394"/>
      <c r="E297" s="517"/>
      <c r="F297" s="518"/>
    </row>
    <row r="298" spans="1:6" ht="12.75">
      <c r="A298" s="56"/>
      <c r="B298" s="57" t="s">
        <v>943</v>
      </c>
      <c r="C298" s="72"/>
      <c r="D298" s="394"/>
      <c r="E298" s="517"/>
      <c r="F298" s="518"/>
    </row>
    <row r="299" spans="1:6" ht="12.75">
      <c r="A299" s="56"/>
      <c r="B299" s="57" t="s">
        <v>942</v>
      </c>
      <c r="C299" s="72"/>
      <c r="D299" s="394"/>
      <c r="E299" s="517"/>
      <c r="F299" s="518"/>
    </row>
    <row r="300" spans="1:6" ht="38.25">
      <c r="A300" s="56"/>
      <c r="B300" s="57" t="s">
        <v>1967</v>
      </c>
      <c r="C300" s="72"/>
      <c r="D300" s="394"/>
      <c r="E300" s="517"/>
      <c r="F300" s="518"/>
    </row>
    <row r="301" spans="1:6" ht="18" customHeight="1">
      <c r="A301" s="56"/>
      <c r="B301" s="57" t="s">
        <v>941</v>
      </c>
      <c r="C301" s="72"/>
      <c r="D301" s="394"/>
      <c r="E301" s="517"/>
      <c r="F301" s="518"/>
    </row>
    <row r="302" spans="1:6" ht="25.5">
      <c r="A302" s="56"/>
      <c r="B302" s="57" t="s">
        <v>940</v>
      </c>
      <c r="C302" s="72"/>
      <c r="D302" s="394"/>
      <c r="E302" s="517"/>
      <c r="F302" s="518"/>
    </row>
    <row r="303" spans="1:6" ht="25.5" customHeight="1">
      <c r="A303" s="56"/>
      <c r="B303" s="57" t="s">
        <v>925</v>
      </c>
      <c r="C303" s="72"/>
      <c r="D303" s="394"/>
      <c r="E303" s="517"/>
      <c r="F303" s="518"/>
    </row>
    <row r="304" spans="1:6" ht="25.5">
      <c r="A304" s="56"/>
      <c r="B304" s="57" t="s">
        <v>620</v>
      </c>
      <c r="C304" s="72"/>
      <c r="D304" s="394"/>
      <c r="E304" s="517"/>
      <c r="F304" s="518"/>
    </row>
    <row r="305" spans="1:6" ht="25.5">
      <c r="A305" s="56"/>
      <c r="B305" s="57" t="s">
        <v>939</v>
      </c>
      <c r="C305" s="72"/>
      <c r="D305" s="394"/>
      <c r="E305" s="517"/>
      <c r="F305" s="518"/>
    </row>
    <row r="306" spans="1:6" ht="12.75">
      <c r="A306" s="56"/>
      <c r="B306" s="55" t="s">
        <v>938</v>
      </c>
      <c r="C306" s="72"/>
      <c r="D306" s="394"/>
      <c r="E306" s="517"/>
      <c r="F306" s="518"/>
    </row>
    <row r="307" spans="1:6" ht="12.75">
      <c r="A307" s="50"/>
      <c r="B307" s="49" t="s">
        <v>937</v>
      </c>
      <c r="C307" s="48" t="s">
        <v>120</v>
      </c>
      <c r="D307" s="393">
        <v>1</v>
      </c>
      <c r="E307" s="519"/>
      <c r="F307" s="516">
        <f>D307*E307</f>
        <v>0</v>
      </c>
    </row>
    <row r="308" spans="1:6" ht="12.75">
      <c r="A308" s="59"/>
      <c r="B308" s="64" t="s">
        <v>989</v>
      </c>
      <c r="C308" s="381"/>
      <c r="D308" s="395"/>
      <c r="E308" s="520"/>
      <c r="F308" s="521"/>
    </row>
    <row r="309" spans="1:6" ht="38.25">
      <c r="A309" s="377" t="s">
        <v>1956</v>
      </c>
      <c r="B309" s="54" t="s">
        <v>992</v>
      </c>
      <c r="C309" s="380"/>
      <c r="D309" s="392"/>
      <c r="E309" s="513"/>
      <c r="F309" s="514"/>
    </row>
    <row r="310" spans="1:6" ht="25.5" customHeight="1">
      <c r="A310" s="56"/>
      <c r="B310" s="57" t="s">
        <v>977</v>
      </c>
      <c r="C310" s="72"/>
      <c r="D310" s="394"/>
      <c r="E310" s="517"/>
      <c r="F310" s="518"/>
    </row>
    <row r="311" spans="1:6" ht="24.75" customHeight="1">
      <c r="A311" s="56"/>
      <c r="B311" s="57" t="s">
        <v>957</v>
      </c>
      <c r="C311" s="72"/>
      <c r="D311" s="394"/>
      <c r="E311" s="517"/>
      <c r="F311" s="518"/>
    </row>
    <row r="312" spans="1:6" ht="25.5">
      <c r="A312" s="56"/>
      <c r="B312" s="57" t="s">
        <v>956</v>
      </c>
      <c r="C312" s="72"/>
      <c r="D312" s="394"/>
      <c r="E312" s="517"/>
      <c r="F312" s="518"/>
    </row>
    <row r="313" spans="1:6" ht="12.75">
      <c r="A313" s="56"/>
      <c r="B313" s="57" t="s">
        <v>955</v>
      </c>
      <c r="C313" s="72"/>
      <c r="D313" s="394"/>
      <c r="E313" s="517"/>
      <c r="F313" s="518"/>
    </row>
    <row r="314" spans="1:6" ht="17.25" customHeight="1">
      <c r="A314" s="56"/>
      <c r="B314" s="57" t="s">
        <v>954</v>
      </c>
      <c r="C314" s="72"/>
      <c r="D314" s="394"/>
      <c r="E314" s="517"/>
      <c r="F314" s="518"/>
    </row>
    <row r="315" spans="1:6" ht="25.5">
      <c r="A315" s="56"/>
      <c r="B315" s="57" t="s">
        <v>991</v>
      </c>
      <c r="C315" s="72"/>
      <c r="D315" s="394"/>
      <c r="E315" s="517"/>
      <c r="F315" s="518"/>
    </row>
    <row r="316" spans="1:6" ht="12.75">
      <c r="A316" s="56"/>
      <c r="B316" s="57" t="s">
        <v>952</v>
      </c>
      <c r="C316" s="72"/>
      <c r="D316" s="394"/>
      <c r="E316" s="517"/>
      <c r="F316" s="518"/>
    </row>
    <row r="317" spans="1:6" ht="12.75">
      <c r="A317" s="56"/>
      <c r="B317" s="57" t="s">
        <v>951</v>
      </c>
      <c r="C317" s="72"/>
      <c r="D317" s="394"/>
      <c r="E317" s="517"/>
      <c r="F317" s="518"/>
    </row>
    <row r="318" spans="1:6" ht="25.5">
      <c r="A318" s="56"/>
      <c r="B318" s="57" t="s">
        <v>974</v>
      </c>
      <c r="C318" s="72"/>
      <c r="D318" s="394"/>
      <c r="E318" s="517"/>
      <c r="F318" s="518"/>
    </row>
    <row r="319" spans="1:6" ht="12.75">
      <c r="A319" s="56"/>
      <c r="B319" s="57" t="s">
        <v>949</v>
      </c>
      <c r="C319" s="72"/>
      <c r="D319" s="394"/>
      <c r="E319" s="517"/>
      <c r="F319" s="518"/>
    </row>
    <row r="320" spans="1:6" ht="25.5">
      <c r="A320" s="56"/>
      <c r="B320" s="57" t="s">
        <v>990</v>
      </c>
      <c r="C320" s="72"/>
      <c r="D320" s="394"/>
      <c r="E320" s="517"/>
      <c r="F320" s="518"/>
    </row>
    <row r="321" spans="1:6" ht="25.5">
      <c r="A321" s="56"/>
      <c r="B321" s="57" t="s">
        <v>947</v>
      </c>
      <c r="C321" s="72"/>
      <c r="D321" s="394"/>
      <c r="E321" s="517"/>
      <c r="F321" s="518"/>
    </row>
    <row r="322" spans="1:6" ht="12.75">
      <c r="A322" s="56"/>
      <c r="B322" s="57" t="s">
        <v>972</v>
      </c>
      <c r="C322" s="72"/>
      <c r="D322" s="394"/>
      <c r="E322" s="517"/>
      <c r="F322" s="518"/>
    </row>
    <row r="323" spans="1:6" ht="25.5">
      <c r="A323" s="56"/>
      <c r="B323" s="57" t="s">
        <v>971</v>
      </c>
      <c r="C323" s="72"/>
      <c r="D323" s="394"/>
      <c r="E323" s="517"/>
      <c r="F323" s="518"/>
    </row>
    <row r="324" spans="1:6" ht="12.75">
      <c r="A324" s="56"/>
      <c r="B324" s="57" t="s">
        <v>944</v>
      </c>
      <c r="C324" s="72"/>
      <c r="D324" s="394"/>
      <c r="E324" s="517"/>
      <c r="F324" s="518"/>
    </row>
    <row r="325" spans="1:6" ht="12.75">
      <c r="A325" s="56"/>
      <c r="B325" s="57" t="s">
        <v>970</v>
      </c>
      <c r="C325" s="72"/>
      <c r="D325" s="394"/>
      <c r="E325" s="517"/>
      <c r="F325" s="518"/>
    </row>
    <row r="326" spans="1:6" ht="12.75">
      <c r="A326" s="56"/>
      <c r="B326" s="57" t="s">
        <v>927</v>
      </c>
      <c r="C326" s="72"/>
      <c r="D326" s="394"/>
      <c r="E326" s="517"/>
      <c r="F326" s="518"/>
    </row>
    <row r="327" spans="1:6" ht="12.75">
      <c r="A327" s="56"/>
      <c r="B327" s="57" t="s">
        <v>943</v>
      </c>
      <c r="C327" s="72"/>
      <c r="D327" s="394"/>
      <c r="E327" s="517"/>
      <c r="F327" s="518"/>
    </row>
    <row r="328" spans="1:6" ht="12.75">
      <c r="A328" s="56"/>
      <c r="B328" s="57" t="s">
        <v>942</v>
      </c>
      <c r="C328" s="72"/>
      <c r="D328" s="394"/>
      <c r="E328" s="517"/>
      <c r="F328" s="518"/>
    </row>
    <row r="329" spans="1:6" ht="16.5" customHeight="1">
      <c r="A329" s="56"/>
      <c r="B329" s="57" t="s">
        <v>941</v>
      </c>
      <c r="C329" s="72"/>
      <c r="D329" s="394"/>
      <c r="E329" s="517"/>
      <c r="F329" s="518"/>
    </row>
    <row r="330" spans="1:6" ht="25.5">
      <c r="A330" s="56"/>
      <c r="B330" s="57" t="s">
        <v>940</v>
      </c>
      <c r="C330" s="72"/>
      <c r="D330" s="394"/>
      <c r="E330" s="517"/>
      <c r="F330" s="518"/>
    </row>
    <row r="331" spans="1:6" ht="30" customHeight="1">
      <c r="A331" s="56"/>
      <c r="B331" s="57" t="s">
        <v>925</v>
      </c>
      <c r="C331" s="72"/>
      <c r="D331" s="394"/>
      <c r="E331" s="517"/>
      <c r="F331" s="518"/>
    </row>
    <row r="332" spans="1:6" ht="25.5">
      <c r="A332" s="56"/>
      <c r="B332" s="57" t="s">
        <v>620</v>
      </c>
      <c r="C332" s="72"/>
      <c r="D332" s="394"/>
      <c r="E332" s="517"/>
      <c r="F332" s="518"/>
    </row>
    <row r="333" spans="1:6" ht="25.5">
      <c r="A333" s="56"/>
      <c r="B333" s="57" t="s">
        <v>939</v>
      </c>
      <c r="C333" s="72"/>
      <c r="D333" s="394"/>
      <c r="E333" s="517"/>
      <c r="F333" s="518"/>
    </row>
    <row r="334" spans="1:6" ht="12.75">
      <c r="A334" s="56"/>
      <c r="B334" s="55" t="s">
        <v>938</v>
      </c>
      <c r="C334" s="72"/>
      <c r="D334" s="394"/>
      <c r="E334" s="517"/>
      <c r="F334" s="518"/>
    </row>
    <row r="335" spans="1:6" ht="12.75">
      <c r="A335" s="50"/>
      <c r="B335" s="49" t="s">
        <v>937</v>
      </c>
      <c r="C335" s="48" t="s">
        <v>120</v>
      </c>
      <c r="D335" s="393">
        <v>1</v>
      </c>
      <c r="E335" s="519"/>
      <c r="F335" s="516">
        <f>D335*E335</f>
        <v>0</v>
      </c>
    </row>
    <row r="336" spans="1:6" ht="12.75">
      <c r="A336" s="59"/>
      <c r="B336" s="64" t="s">
        <v>989</v>
      </c>
      <c r="C336" s="381"/>
      <c r="D336" s="395"/>
      <c r="E336" s="520"/>
      <c r="F336" s="521"/>
    </row>
    <row r="337" spans="1:6" ht="32.25" customHeight="1">
      <c r="A337" s="52" t="s">
        <v>1958</v>
      </c>
      <c r="B337" s="54" t="s">
        <v>988</v>
      </c>
      <c r="C337" s="380"/>
      <c r="D337" s="392"/>
      <c r="E337" s="513"/>
      <c r="F337" s="514"/>
    </row>
    <row r="338" spans="1:6" ht="24" customHeight="1">
      <c r="A338" s="56"/>
      <c r="B338" s="57" t="s">
        <v>977</v>
      </c>
      <c r="C338" s="72"/>
      <c r="D338" s="394"/>
      <c r="E338" s="517"/>
      <c r="F338" s="518"/>
    </row>
    <row r="339" spans="1:6" ht="29.25" customHeight="1">
      <c r="A339" s="56"/>
      <c r="B339" s="57" t="s">
        <v>957</v>
      </c>
      <c r="C339" s="72"/>
      <c r="D339" s="394"/>
      <c r="E339" s="517"/>
      <c r="F339" s="518"/>
    </row>
    <row r="340" spans="1:6" ht="25.5">
      <c r="A340" s="56"/>
      <c r="B340" s="57" t="s">
        <v>956</v>
      </c>
      <c r="C340" s="72"/>
      <c r="D340" s="394"/>
      <c r="E340" s="517"/>
      <c r="F340" s="518"/>
    </row>
    <row r="341" spans="1:6" ht="12.75">
      <c r="A341" s="56"/>
      <c r="B341" s="57" t="s">
        <v>955</v>
      </c>
      <c r="C341" s="72"/>
      <c r="D341" s="394"/>
      <c r="E341" s="517"/>
      <c r="F341" s="518"/>
    </row>
    <row r="342" spans="1:6" ht="17.25" customHeight="1">
      <c r="A342" s="56"/>
      <c r="B342" s="57" t="s">
        <v>954</v>
      </c>
      <c r="C342" s="72"/>
      <c r="D342" s="394"/>
      <c r="E342" s="517"/>
      <c r="F342" s="518"/>
    </row>
    <row r="343" spans="1:6" ht="25.5">
      <c r="A343" s="56"/>
      <c r="B343" s="57" t="s">
        <v>953</v>
      </c>
      <c r="C343" s="72"/>
      <c r="D343" s="394"/>
      <c r="E343" s="517"/>
      <c r="F343" s="518"/>
    </row>
    <row r="344" spans="1:6" ht="12.75">
      <c r="A344" s="56"/>
      <c r="B344" s="57" t="s">
        <v>952</v>
      </c>
      <c r="C344" s="72"/>
      <c r="D344" s="394"/>
      <c r="E344" s="517"/>
      <c r="F344" s="518"/>
    </row>
    <row r="345" spans="1:6" ht="12.75">
      <c r="A345" s="56"/>
      <c r="B345" s="57" t="s">
        <v>985</v>
      </c>
      <c r="C345" s="72"/>
      <c r="D345" s="394"/>
      <c r="E345" s="517"/>
      <c r="F345" s="518"/>
    </row>
    <row r="346" spans="1:6" ht="25.5">
      <c r="A346" s="56"/>
      <c r="B346" s="57" t="s">
        <v>974</v>
      </c>
      <c r="C346" s="72"/>
      <c r="D346" s="394"/>
      <c r="E346" s="517"/>
      <c r="F346" s="518"/>
    </row>
    <row r="347" spans="1:6" ht="12.75">
      <c r="A347" s="56"/>
      <c r="B347" s="57" t="s">
        <v>949</v>
      </c>
      <c r="C347" s="72"/>
      <c r="D347" s="394"/>
      <c r="E347" s="517"/>
      <c r="F347" s="518"/>
    </row>
    <row r="348" spans="1:6" ht="25.5">
      <c r="A348" s="56"/>
      <c r="B348" s="57" t="s">
        <v>987</v>
      </c>
      <c r="C348" s="72"/>
      <c r="D348" s="394"/>
      <c r="E348" s="517"/>
      <c r="F348" s="518"/>
    </row>
    <row r="349" spans="1:6" ht="25.5">
      <c r="A349" s="56"/>
      <c r="B349" s="57" t="s">
        <v>947</v>
      </c>
      <c r="C349" s="72"/>
      <c r="D349" s="394"/>
      <c r="E349" s="517"/>
      <c r="F349" s="518"/>
    </row>
    <row r="350" spans="1:6" ht="12.75">
      <c r="A350" s="56"/>
      <c r="B350" s="57" t="s">
        <v>972</v>
      </c>
      <c r="C350" s="72"/>
      <c r="D350" s="394"/>
      <c r="E350" s="517"/>
      <c r="F350" s="518"/>
    </row>
    <row r="351" spans="1:6" ht="25.5">
      <c r="A351" s="56"/>
      <c r="B351" s="57" t="s">
        <v>971</v>
      </c>
      <c r="C351" s="72"/>
      <c r="D351" s="394"/>
      <c r="E351" s="517"/>
      <c r="F351" s="518"/>
    </row>
    <row r="352" spans="1:6" ht="12.75">
      <c r="A352" s="56"/>
      <c r="B352" s="57" t="s">
        <v>944</v>
      </c>
      <c r="C352" s="72"/>
      <c r="D352" s="394"/>
      <c r="E352" s="517"/>
      <c r="F352" s="518"/>
    </row>
    <row r="353" spans="1:6" ht="12.75">
      <c r="A353" s="56"/>
      <c r="B353" s="57" t="s">
        <v>970</v>
      </c>
      <c r="C353" s="72"/>
      <c r="D353" s="394"/>
      <c r="E353" s="517"/>
      <c r="F353" s="518"/>
    </row>
    <row r="354" spans="1:6" ht="12.75">
      <c r="A354" s="56"/>
      <c r="B354" s="57" t="s">
        <v>927</v>
      </c>
      <c r="C354" s="72"/>
      <c r="D354" s="394"/>
      <c r="E354" s="517"/>
      <c r="F354" s="518"/>
    </row>
    <row r="355" spans="1:6" ht="12.75">
      <c r="A355" s="56"/>
      <c r="B355" s="57" t="s">
        <v>943</v>
      </c>
      <c r="C355" s="72"/>
      <c r="D355" s="394"/>
      <c r="E355" s="517"/>
      <c r="F355" s="518"/>
    </row>
    <row r="356" spans="1:6" ht="12.75">
      <c r="A356" s="56"/>
      <c r="B356" s="57" t="s">
        <v>942</v>
      </c>
      <c r="C356" s="72"/>
      <c r="D356" s="394"/>
      <c r="E356" s="517"/>
      <c r="F356" s="518"/>
    </row>
    <row r="357" spans="1:6" ht="18" customHeight="1">
      <c r="A357" s="56"/>
      <c r="B357" s="57" t="s">
        <v>941</v>
      </c>
      <c r="C357" s="72"/>
      <c r="D357" s="394"/>
      <c r="E357" s="517"/>
      <c r="F357" s="518"/>
    </row>
    <row r="358" spans="1:6" ht="25.5">
      <c r="A358" s="56"/>
      <c r="B358" s="57" t="s">
        <v>940</v>
      </c>
      <c r="C358" s="72"/>
      <c r="D358" s="394"/>
      <c r="E358" s="517"/>
      <c r="F358" s="518"/>
    </row>
    <row r="359" spans="1:6" ht="28.5" customHeight="1">
      <c r="A359" s="56"/>
      <c r="B359" s="57" t="s">
        <v>925</v>
      </c>
      <c r="C359" s="72"/>
      <c r="D359" s="394"/>
      <c r="E359" s="517"/>
      <c r="F359" s="518"/>
    </row>
    <row r="360" spans="1:6" ht="25.5">
      <c r="A360" s="56"/>
      <c r="B360" s="57" t="s">
        <v>620</v>
      </c>
      <c r="C360" s="72"/>
      <c r="D360" s="394"/>
      <c r="E360" s="517"/>
      <c r="F360" s="518"/>
    </row>
    <row r="361" spans="1:6" ht="25.5">
      <c r="A361" s="56"/>
      <c r="B361" s="57" t="s">
        <v>939</v>
      </c>
      <c r="C361" s="72"/>
      <c r="D361" s="394"/>
      <c r="E361" s="517"/>
      <c r="F361" s="518"/>
    </row>
    <row r="362" spans="1:6" ht="12.75">
      <c r="A362" s="56"/>
      <c r="B362" s="55" t="s">
        <v>938</v>
      </c>
      <c r="C362" s="72"/>
      <c r="D362" s="394"/>
      <c r="E362" s="517"/>
      <c r="F362" s="518"/>
    </row>
    <row r="363" spans="1:6" ht="12.75">
      <c r="A363" s="50"/>
      <c r="B363" s="49" t="s">
        <v>937</v>
      </c>
      <c r="C363" s="48" t="s">
        <v>120</v>
      </c>
      <c r="D363" s="393">
        <v>1</v>
      </c>
      <c r="E363" s="519"/>
      <c r="F363" s="516">
        <f>D363*E363</f>
        <v>0</v>
      </c>
    </row>
    <row r="364" spans="1:6" ht="12.75">
      <c r="A364" s="59"/>
      <c r="B364" s="64" t="s">
        <v>979</v>
      </c>
      <c r="C364" s="381"/>
      <c r="D364" s="395"/>
      <c r="E364" s="520"/>
      <c r="F364" s="521"/>
    </row>
    <row r="365" spans="1:6" ht="38.25">
      <c r="A365" s="52" t="s">
        <v>1959</v>
      </c>
      <c r="B365" s="54" t="s">
        <v>986</v>
      </c>
      <c r="C365" s="380"/>
      <c r="D365" s="392"/>
      <c r="E365" s="513"/>
      <c r="F365" s="514"/>
    </row>
    <row r="366" spans="1:6" ht="25.5" customHeight="1">
      <c r="A366" s="56"/>
      <c r="B366" s="57" t="s">
        <v>977</v>
      </c>
      <c r="C366" s="72"/>
      <c r="D366" s="394"/>
      <c r="E366" s="517"/>
      <c r="F366" s="518"/>
    </row>
    <row r="367" spans="1:6" ht="24.75" customHeight="1">
      <c r="A367" s="56"/>
      <c r="B367" s="57" t="s">
        <v>957</v>
      </c>
      <c r="C367" s="72"/>
      <c r="D367" s="394"/>
      <c r="E367" s="517"/>
      <c r="F367" s="518"/>
    </row>
    <row r="368" spans="1:6" ht="25.5">
      <c r="A368" s="56"/>
      <c r="B368" s="57" t="s">
        <v>956</v>
      </c>
      <c r="C368" s="72"/>
      <c r="D368" s="394"/>
      <c r="E368" s="517"/>
      <c r="F368" s="518"/>
    </row>
    <row r="369" spans="1:6" ht="12.75">
      <c r="A369" s="56"/>
      <c r="B369" s="57" t="s">
        <v>955</v>
      </c>
      <c r="C369" s="72"/>
      <c r="D369" s="394"/>
      <c r="E369" s="517"/>
      <c r="F369" s="518"/>
    </row>
    <row r="370" spans="1:6" ht="17.25" customHeight="1">
      <c r="A370" s="56"/>
      <c r="B370" s="57" t="s">
        <v>954</v>
      </c>
      <c r="C370" s="72"/>
      <c r="D370" s="394"/>
      <c r="E370" s="517"/>
      <c r="F370" s="518"/>
    </row>
    <row r="371" spans="1:6" ht="25.5">
      <c r="A371" s="56"/>
      <c r="B371" s="57" t="s">
        <v>981</v>
      </c>
      <c r="C371" s="72"/>
      <c r="D371" s="394"/>
      <c r="E371" s="517"/>
      <c r="F371" s="518"/>
    </row>
    <row r="372" spans="1:6" ht="12.75">
      <c r="A372" s="56"/>
      <c r="B372" s="57" t="s">
        <v>985</v>
      </c>
      <c r="C372" s="72"/>
      <c r="D372" s="394"/>
      <c r="E372" s="517"/>
      <c r="F372" s="518"/>
    </row>
    <row r="373" spans="1:6" ht="25.5">
      <c r="A373" s="56"/>
      <c r="B373" s="57" t="s">
        <v>929</v>
      </c>
      <c r="C373" s="72"/>
      <c r="D373" s="394"/>
      <c r="E373" s="517"/>
      <c r="F373" s="518"/>
    </row>
    <row r="374" spans="1:6" ht="12.75">
      <c r="A374" s="56"/>
      <c r="B374" s="57" t="s">
        <v>949</v>
      </c>
      <c r="C374" s="72"/>
      <c r="D374" s="394"/>
      <c r="E374" s="517"/>
      <c r="F374" s="518"/>
    </row>
    <row r="375" spans="1:6" ht="25.5">
      <c r="A375" s="56"/>
      <c r="B375" s="57" t="s">
        <v>984</v>
      </c>
      <c r="C375" s="72"/>
      <c r="D375" s="394"/>
      <c r="E375" s="517"/>
      <c r="F375" s="518"/>
    </row>
    <row r="376" spans="1:6" ht="25.5">
      <c r="A376" s="56"/>
      <c r="B376" s="57" t="s">
        <v>983</v>
      </c>
      <c r="C376" s="72"/>
      <c r="D376" s="394"/>
      <c r="E376" s="517"/>
      <c r="F376" s="518"/>
    </row>
    <row r="377" spans="1:6" ht="12.75">
      <c r="A377" s="56"/>
      <c r="B377" s="57" t="s">
        <v>972</v>
      </c>
      <c r="C377" s="72"/>
      <c r="D377" s="394"/>
      <c r="E377" s="517"/>
      <c r="F377" s="518"/>
    </row>
    <row r="378" spans="1:6" ht="25.5">
      <c r="A378" s="56"/>
      <c r="B378" s="57" t="s">
        <v>971</v>
      </c>
      <c r="C378" s="72"/>
      <c r="D378" s="394"/>
      <c r="E378" s="517"/>
      <c r="F378" s="518"/>
    </row>
    <row r="379" spans="1:6" ht="12.75">
      <c r="A379" s="56"/>
      <c r="B379" s="57" t="s">
        <v>944</v>
      </c>
      <c r="C379" s="72"/>
      <c r="D379" s="394"/>
      <c r="E379" s="517"/>
      <c r="F379" s="518"/>
    </row>
    <row r="380" spans="1:6" ht="12.75">
      <c r="A380" s="56"/>
      <c r="B380" s="57" t="s">
        <v>970</v>
      </c>
      <c r="C380" s="72"/>
      <c r="D380" s="394"/>
      <c r="E380" s="517"/>
      <c r="F380" s="518"/>
    </row>
    <row r="381" spans="1:6" ht="12.75">
      <c r="A381" s="56"/>
      <c r="B381" s="57" t="s">
        <v>927</v>
      </c>
      <c r="C381" s="72"/>
      <c r="D381" s="394"/>
      <c r="E381" s="517"/>
      <c r="F381" s="518"/>
    </row>
    <row r="382" spans="1:6" ht="12.75">
      <c r="A382" s="56"/>
      <c r="B382" s="57" t="s">
        <v>943</v>
      </c>
      <c r="C382" s="72"/>
      <c r="D382" s="394"/>
      <c r="E382" s="517"/>
      <c r="F382" s="518"/>
    </row>
    <row r="383" spans="1:6" ht="12.75">
      <c r="A383" s="56"/>
      <c r="B383" s="57" t="s">
        <v>942</v>
      </c>
      <c r="C383" s="72"/>
      <c r="D383" s="394"/>
      <c r="E383" s="517"/>
      <c r="F383" s="518"/>
    </row>
    <row r="384" spans="1:6" ht="18" customHeight="1">
      <c r="A384" s="56"/>
      <c r="B384" s="57" t="s">
        <v>941</v>
      </c>
      <c r="C384" s="72"/>
      <c r="D384" s="394"/>
      <c r="E384" s="517"/>
      <c r="F384" s="518"/>
    </row>
    <row r="385" spans="1:6" ht="25.5">
      <c r="A385" s="56"/>
      <c r="B385" s="57" t="s">
        <v>940</v>
      </c>
      <c r="C385" s="72"/>
      <c r="D385" s="394"/>
      <c r="E385" s="517"/>
      <c r="F385" s="518"/>
    </row>
    <row r="386" spans="1:6" ht="30" customHeight="1">
      <c r="A386" s="56"/>
      <c r="B386" s="57" t="s">
        <v>925</v>
      </c>
      <c r="C386" s="72"/>
      <c r="D386" s="394"/>
      <c r="E386" s="517"/>
      <c r="F386" s="518"/>
    </row>
    <row r="387" spans="1:6" ht="25.5">
      <c r="A387" s="56"/>
      <c r="B387" s="57" t="s">
        <v>620</v>
      </c>
      <c r="C387" s="72"/>
      <c r="D387" s="394"/>
      <c r="E387" s="517"/>
      <c r="F387" s="518"/>
    </row>
    <row r="388" spans="1:6" ht="25.5">
      <c r="A388" s="56"/>
      <c r="B388" s="57" t="s">
        <v>939</v>
      </c>
      <c r="C388" s="72"/>
      <c r="D388" s="394"/>
      <c r="E388" s="517"/>
      <c r="F388" s="518"/>
    </row>
    <row r="389" spans="1:6" ht="12.75">
      <c r="A389" s="56"/>
      <c r="B389" s="55" t="s">
        <v>938</v>
      </c>
      <c r="C389" s="72"/>
      <c r="D389" s="394"/>
      <c r="E389" s="517"/>
      <c r="F389" s="518"/>
    </row>
    <row r="390" spans="1:6" ht="12.75">
      <c r="A390" s="50"/>
      <c r="B390" s="49" t="s">
        <v>937</v>
      </c>
      <c r="C390" s="48" t="s">
        <v>120</v>
      </c>
      <c r="D390" s="393">
        <v>1</v>
      </c>
      <c r="E390" s="519"/>
      <c r="F390" s="516">
        <f>D390*E390</f>
        <v>0</v>
      </c>
    </row>
    <row r="391" spans="1:6" ht="12.75">
      <c r="A391" s="59"/>
      <c r="B391" s="64" t="s">
        <v>979</v>
      </c>
      <c r="C391" s="381"/>
      <c r="D391" s="395"/>
      <c r="E391" s="520"/>
      <c r="F391" s="521"/>
    </row>
    <row r="392" spans="1:6" ht="38.25">
      <c r="A392" s="52" t="s">
        <v>1960</v>
      </c>
      <c r="B392" s="54" t="s">
        <v>982</v>
      </c>
      <c r="C392" s="380"/>
      <c r="D392" s="392"/>
      <c r="E392" s="513"/>
      <c r="F392" s="514"/>
    </row>
    <row r="393" spans="1:6" ht="30.75" customHeight="1">
      <c r="A393" s="56"/>
      <c r="B393" s="57" t="s">
        <v>977</v>
      </c>
      <c r="C393" s="72"/>
      <c r="D393" s="394"/>
      <c r="E393" s="517"/>
      <c r="F393" s="518"/>
    </row>
    <row r="394" spans="1:6" ht="28.5" customHeight="1">
      <c r="A394" s="56"/>
      <c r="B394" s="57" t="s">
        <v>957</v>
      </c>
      <c r="C394" s="72"/>
      <c r="D394" s="394"/>
      <c r="E394" s="517"/>
      <c r="F394" s="518"/>
    </row>
    <row r="395" spans="1:6" ht="25.5">
      <c r="A395" s="56"/>
      <c r="B395" s="57" t="s">
        <v>956</v>
      </c>
      <c r="C395" s="72"/>
      <c r="D395" s="394"/>
      <c r="E395" s="517"/>
      <c r="F395" s="518"/>
    </row>
    <row r="396" spans="1:6" ht="12.75">
      <c r="A396" s="56"/>
      <c r="B396" s="57" t="s">
        <v>955</v>
      </c>
      <c r="C396" s="72"/>
      <c r="D396" s="394"/>
      <c r="E396" s="517"/>
      <c r="F396" s="518"/>
    </row>
    <row r="397" spans="1:6" ht="18" customHeight="1">
      <c r="A397" s="56"/>
      <c r="B397" s="57" t="s">
        <v>954</v>
      </c>
      <c r="C397" s="72"/>
      <c r="D397" s="394"/>
      <c r="E397" s="517"/>
      <c r="F397" s="518"/>
    </row>
    <row r="398" spans="1:6" ht="25.5">
      <c r="A398" s="56"/>
      <c r="B398" s="57" t="s">
        <v>981</v>
      </c>
      <c r="C398" s="72"/>
      <c r="D398" s="394"/>
      <c r="E398" s="517"/>
      <c r="F398" s="518"/>
    </row>
    <row r="399" spans="1:6" ht="12.75">
      <c r="A399" s="56"/>
      <c r="B399" s="57" t="s">
        <v>951</v>
      </c>
      <c r="C399" s="72"/>
      <c r="D399" s="394"/>
      <c r="E399" s="517"/>
      <c r="F399" s="518"/>
    </row>
    <row r="400" spans="1:6" ht="25.5">
      <c r="A400" s="56"/>
      <c r="B400" s="57" t="s">
        <v>974</v>
      </c>
      <c r="C400" s="72"/>
      <c r="D400" s="394"/>
      <c r="E400" s="517"/>
      <c r="F400" s="518"/>
    </row>
    <row r="401" spans="1:6" ht="12.75">
      <c r="A401" s="56"/>
      <c r="B401" s="57" t="s">
        <v>949</v>
      </c>
      <c r="C401" s="72"/>
      <c r="D401" s="394"/>
      <c r="E401" s="517"/>
      <c r="F401" s="518"/>
    </row>
    <row r="402" spans="1:6" ht="25.5">
      <c r="A402" s="56"/>
      <c r="B402" s="57" t="s">
        <v>980</v>
      </c>
      <c r="C402" s="72"/>
      <c r="D402" s="394"/>
      <c r="E402" s="517"/>
      <c r="F402" s="518"/>
    </row>
    <row r="403" spans="1:6" ht="25.5">
      <c r="A403" s="56"/>
      <c r="B403" s="57" t="s">
        <v>947</v>
      </c>
      <c r="C403" s="72"/>
      <c r="D403" s="394"/>
      <c r="E403" s="517"/>
      <c r="F403" s="518"/>
    </row>
    <row r="404" spans="1:6" ht="12.75">
      <c r="A404" s="56"/>
      <c r="B404" s="57" t="s">
        <v>972</v>
      </c>
      <c r="C404" s="72"/>
      <c r="D404" s="394"/>
      <c r="E404" s="517"/>
      <c r="F404" s="518"/>
    </row>
    <row r="405" spans="1:6" ht="25.5">
      <c r="A405" s="56"/>
      <c r="B405" s="57" t="s">
        <v>971</v>
      </c>
      <c r="C405" s="72"/>
      <c r="D405" s="394"/>
      <c r="E405" s="517"/>
      <c r="F405" s="518"/>
    </row>
    <row r="406" spans="1:6" ht="12.75">
      <c r="A406" s="56"/>
      <c r="B406" s="57" t="s">
        <v>944</v>
      </c>
      <c r="C406" s="72"/>
      <c r="D406" s="394"/>
      <c r="E406" s="517"/>
      <c r="F406" s="518"/>
    </row>
    <row r="407" spans="1:6" ht="12.75">
      <c r="A407" s="56"/>
      <c r="B407" s="57" t="s">
        <v>970</v>
      </c>
      <c r="C407" s="72"/>
      <c r="D407" s="394"/>
      <c r="E407" s="517"/>
      <c r="F407" s="518"/>
    </row>
    <row r="408" spans="1:6" ht="12.75">
      <c r="A408" s="56"/>
      <c r="B408" s="57" t="s">
        <v>927</v>
      </c>
      <c r="C408" s="72"/>
      <c r="D408" s="394"/>
      <c r="E408" s="517"/>
      <c r="F408" s="518"/>
    </row>
    <row r="409" spans="1:6" ht="12.75">
      <c r="A409" s="56"/>
      <c r="B409" s="57" t="s">
        <v>943</v>
      </c>
      <c r="C409" s="72"/>
      <c r="D409" s="394"/>
      <c r="E409" s="517"/>
      <c r="F409" s="518"/>
    </row>
    <row r="410" spans="1:6" ht="12.75">
      <c r="A410" s="56"/>
      <c r="B410" s="57" t="s">
        <v>942</v>
      </c>
      <c r="C410" s="72"/>
      <c r="D410" s="394"/>
      <c r="E410" s="517"/>
      <c r="F410" s="518"/>
    </row>
    <row r="411" spans="1:6" ht="16.5" customHeight="1">
      <c r="A411" s="56"/>
      <c r="B411" s="57" t="s">
        <v>941</v>
      </c>
      <c r="C411" s="72"/>
      <c r="D411" s="394"/>
      <c r="E411" s="517"/>
      <c r="F411" s="518"/>
    </row>
    <row r="412" spans="1:6" ht="25.5">
      <c r="A412" s="56"/>
      <c r="B412" s="57" t="s">
        <v>940</v>
      </c>
      <c r="C412" s="72"/>
      <c r="D412" s="394"/>
      <c r="E412" s="517"/>
      <c r="F412" s="518"/>
    </row>
    <row r="413" spans="1:6" ht="29.25" customHeight="1">
      <c r="A413" s="56"/>
      <c r="B413" s="57" t="s">
        <v>925</v>
      </c>
      <c r="C413" s="72"/>
      <c r="D413" s="394"/>
      <c r="E413" s="517"/>
      <c r="F413" s="518"/>
    </row>
    <row r="414" spans="1:6" ht="25.5">
      <c r="A414" s="56"/>
      <c r="B414" s="57" t="s">
        <v>620</v>
      </c>
      <c r="C414" s="72"/>
      <c r="D414" s="394"/>
      <c r="E414" s="517"/>
      <c r="F414" s="518"/>
    </row>
    <row r="415" spans="1:6" ht="25.5">
      <c r="A415" s="56"/>
      <c r="B415" s="57" t="s">
        <v>939</v>
      </c>
      <c r="C415" s="72"/>
      <c r="D415" s="394"/>
      <c r="E415" s="517"/>
      <c r="F415" s="518"/>
    </row>
    <row r="416" spans="1:6" ht="12.75">
      <c r="A416" s="56"/>
      <c r="B416" s="55" t="s">
        <v>938</v>
      </c>
      <c r="C416" s="72"/>
      <c r="D416" s="394"/>
      <c r="E416" s="517"/>
      <c r="F416" s="518"/>
    </row>
    <row r="417" spans="1:6" ht="12.75">
      <c r="A417" s="50"/>
      <c r="B417" s="49" t="s">
        <v>937</v>
      </c>
      <c r="C417" s="48" t="s">
        <v>120</v>
      </c>
      <c r="D417" s="393">
        <v>1</v>
      </c>
      <c r="E417" s="519"/>
      <c r="F417" s="516">
        <f>D417*E417</f>
        <v>0</v>
      </c>
    </row>
    <row r="418" spans="1:6" ht="12.75">
      <c r="A418" s="59"/>
      <c r="B418" s="64" t="s">
        <v>979</v>
      </c>
      <c r="C418" s="381"/>
      <c r="D418" s="395"/>
      <c r="E418" s="520"/>
      <c r="F418" s="521"/>
    </row>
    <row r="419" spans="1:6" ht="38.25">
      <c r="A419" s="52" t="s">
        <v>1961</v>
      </c>
      <c r="B419" s="54" t="s">
        <v>978</v>
      </c>
      <c r="C419" s="380"/>
      <c r="D419" s="392"/>
      <c r="E419" s="513"/>
      <c r="F419" s="514"/>
    </row>
    <row r="420" spans="1:6" ht="27.75" customHeight="1">
      <c r="A420" s="56"/>
      <c r="B420" s="57" t="s">
        <v>977</v>
      </c>
      <c r="C420" s="72"/>
      <c r="D420" s="394"/>
      <c r="E420" s="517"/>
      <c r="F420" s="518"/>
    </row>
    <row r="421" spans="1:6" ht="24.75" customHeight="1">
      <c r="A421" s="56"/>
      <c r="B421" s="57" t="s">
        <v>957</v>
      </c>
      <c r="C421" s="72"/>
      <c r="D421" s="394"/>
      <c r="E421" s="517"/>
      <c r="F421" s="518"/>
    </row>
    <row r="422" spans="1:6" ht="25.5">
      <c r="A422" s="56"/>
      <c r="B422" s="57" t="s">
        <v>956</v>
      </c>
      <c r="C422" s="72"/>
      <c r="D422" s="394"/>
      <c r="E422" s="517"/>
      <c r="F422" s="518"/>
    </row>
    <row r="423" spans="1:6" ht="12.75">
      <c r="A423" s="56"/>
      <c r="B423" s="57" t="s">
        <v>955</v>
      </c>
      <c r="C423" s="72"/>
      <c r="D423" s="394"/>
      <c r="E423" s="517"/>
      <c r="F423" s="518"/>
    </row>
    <row r="424" spans="1:6" ht="13.5" customHeight="1">
      <c r="A424" s="56"/>
      <c r="B424" s="57" t="s">
        <v>954</v>
      </c>
      <c r="C424" s="72"/>
      <c r="D424" s="394"/>
      <c r="E424" s="517"/>
      <c r="F424" s="518"/>
    </row>
    <row r="425" spans="1:6" ht="25.5">
      <c r="A425" s="56"/>
      <c r="B425" s="57" t="s">
        <v>976</v>
      </c>
      <c r="C425" s="72"/>
      <c r="D425" s="394"/>
      <c r="E425" s="517"/>
      <c r="F425" s="518"/>
    </row>
    <row r="426" spans="1:6" ht="12.75">
      <c r="A426" s="56"/>
      <c r="B426" s="57" t="s">
        <v>975</v>
      </c>
      <c r="C426" s="72"/>
      <c r="D426" s="394"/>
      <c r="E426" s="517"/>
      <c r="F426" s="518"/>
    </row>
    <row r="427" spans="1:6" ht="25.5">
      <c r="A427" s="56"/>
      <c r="B427" s="57" t="s">
        <v>974</v>
      </c>
      <c r="C427" s="72"/>
      <c r="D427" s="394"/>
      <c r="E427" s="517"/>
      <c r="F427" s="518"/>
    </row>
    <row r="428" spans="1:6" ht="12.75">
      <c r="A428" s="56"/>
      <c r="B428" s="57" t="s">
        <v>949</v>
      </c>
      <c r="C428" s="72"/>
      <c r="D428" s="394"/>
      <c r="E428" s="517"/>
      <c r="F428" s="518"/>
    </row>
    <row r="429" spans="1:6" ht="25.5">
      <c r="A429" s="56"/>
      <c r="B429" s="57" t="s">
        <v>973</v>
      </c>
      <c r="C429" s="72"/>
      <c r="D429" s="394"/>
      <c r="E429" s="517"/>
      <c r="F429" s="518"/>
    </row>
    <row r="430" spans="1:6" ht="25.5">
      <c r="A430" s="56"/>
      <c r="B430" s="57" t="s">
        <v>947</v>
      </c>
      <c r="C430" s="72"/>
      <c r="D430" s="394"/>
      <c r="E430" s="517"/>
      <c r="F430" s="518"/>
    </row>
    <row r="431" spans="1:6" ht="12.75">
      <c r="A431" s="56"/>
      <c r="B431" s="57" t="s">
        <v>972</v>
      </c>
      <c r="C431" s="72"/>
      <c r="D431" s="394"/>
      <c r="E431" s="517"/>
      <c r="F431" s="518"/>
    </row>
    <row r="432" spans="1:6" ht="25.5">
      <c r="A432" s="56"/>
      <c r="B432" s="57" t="s">
        <v>971</v>
      </c>
      <c r="C432" s="72"/>
      <c r="D432" s="394"/>
      <c r="E432" s="517"/>
      <c r="F432" s="518"/>
    </row>
    <row r="433" spans="1:6" ht="12.75">
      <c r="A433" s="56"/>
      <c r="B433" s="57" t="s">
        <v>944</v>
      </c>
      <c r="C433" s="72"/>
      <c r="D433" s="394"/>
      <c r="E433" s="517"/>
      <c r="F433" s="518"/>
    </row>
    <row r="434" spans="1:6" ht="12.75">
      <c r="A434" s="56"/>
      <c r="B434" s="57" t="s">
        <v>970</v>
      </c>
      <c r="C434" s="72"/>
      <c r="D434" s="394"/>
      <c r="E434" s="517"/>
      <c r="F434" s="518"/>
    </row>
    <row r="435" spans="1:6" ht="12.75">
      <c r="A435" s="56"/>
      <c r="B435" s="57" t="s">
        <v>927</v>
      </c>
      <c r="C435" s="72"/>
      <c r="D435" s="394"/>
      <c r="E435" s="517"/>
      <c r="F435" s="518"/>
    </row>
    <row r="436" spans="1:6" ht="12.75">
      <c r="A436" s="56"/>
      <c r="B436" s="57" t="s">
        <v>943</v>
      </c>
      <c r="C436" s="72"/>
      <c r="D436" s="394"/>
      <c r="E436" s="517"/>
      <c r="F436" s="518"/>
    </row>
    <row r="437" spans="1:6" ht="12.75">
      <c r="A437" s="56"/>
      <c r="B437" s="57" t="s">
        <v>942</v>
      </c>
      <c r="C437" s="72"/>
      <c r="D437" s="394"/>
      <c r="E437" s="517"/>
      <c r="F437" s="518"/>
    </row>
    <row r="438" spans="1:6" ht="15.75" customHeight="1">
      <c r="A438" s="56"/>
      <c r="B438" s="57" t="s">
        <v>941</v>
      </c>
      <c r="C438" s="72"/>
      <c r="D438" s="394"/>
      <c r="E438" s="517"/>
      <c r="F438" s="518"/>
    </row>
    <row r="439" spans="1:6" ht="25.5">
      <c r="A439" s="56"/>
      <c r="B439" s="57" t="s">
        <v>940</v>
      </c>
      <c r="C439" s="72"/>
      <c r="D439" s="394"/>
      <c r="E439" s="517"/>
      <c r="F439" s="518"/>
    </row>
    <row r="440" spans="1:6" ht="27.75" customHeight="1">
      <c r="A440" s="56"/>
      <c r="B440" s="57" t="s">
        <v>925</v>
      </c>
      <c r="C440" s="72"/>
      <c r="D440" s="394"/>
      <c r="E440" s="517"/>
      <c r="F440" s="518"/>
    </row>
    <row r="441" spans="1:6" ht="25.5">
      <c r="A441" s="56"/>
      <c r="B441" s="57" t="s">
        <v>620</v>
      </c>
      <c r="C441" s="72"/>
      <c r="D441" s="394"/>
      <c r="E441" s="517"/>
      <c r="F441" s="518"/>
    </row>
    <row r="442" spans="1:6" ht="25.5">
      <c r="A442" s="56"/>
      <c r="B442" s="57" t="s">
        <v>939</v>
      </c>
      <c r="C442" s="72"/>
      <c r="D442" s="394"/>
      <c r="E442" s="517"/>
      <c r="F442" s="518"/>
    </row>
    <row r="443" spans="1:6" ht="12.75">
      <c r="A443" s="56"/>
      <c r="B443" s="55" t="s">
        <v>938</v>
      </c>
      <c r="C443" s="72"/>
      <c r="D443" s="394"/>
      <c r="E443" s="517"/>
      <c r="F443" s="518"/>
    </row>
    <row r="444" spans="1:6" ht="12.75">
      <c r="A444" s="50"/>
      <c r="B444" s="53" t="s">
        <v>937</v>
      </c>
      <c r="C444" s="48" t="s">
        <v>120</v>
      </c>
      <c r="D444" s="393">
        <v>1</v>
      </c>
      <c r="E444" s="519"/>
      <c r="F444" s="516">
        <f>D444*E444</f>
        <v>0</v>
      </c>
    </row>
    <row r="445" spans="1:6" ht="12.75">
      <c r="A445" s="59"/>
      <c r="B445" s="64" t="s">
        <v>969</v>
      </c>
      <c r="C445" s="381"/>
      <c r="D445" s="395"/>
      <c r="E445" s="520"/>
      <c r="F445" s="521"/>
    </row>
    <row r="446" spans="1:6" ht="25.5">
      <c r="A446" s="52" t="s">
        <v>1962</v>
      </c>
      <c r="B446" s="54" t="s">
        <v>968</v>
      </c>
      <c r="C446" s="380"/>
      <c r="D446" s="392"/>
      <c r="E446" s="513"/>
      <c r="F446" s="514"/>
    </row>
    <row r="447" spans="1:6" ht="28.5" customHeight="1">
      <c r="A447" s="56"/>
      <c r="B447" s="57" t="s">
        <v>967</v>
      </c>
      <c r="C447" s="72"/>
      <c r="D447" s="394"/>
      <c r="E447" s="517"/>
      <c r="F447" s="518"/>
    </row>
    <row r="448" spans="1:6" ht="26.25" customHeight="1">
      <c r="A448" s="56"/>
      <c r="B448" s="57" t="s">
        <v>957</v>
      </c>
      <c r="C448" s="72"/>
      <c r="D448" s="394"/>
      <c r="E448" s="517"/>
      <c r="F448" s="518"/>
    </row>
    <row r="449" spans="1:6" ht="25.5">
      <c r="A449" s="56"/>
      <c r="B449" s="57" t="s">
        <v>956</v>
      </c>
      <c r="C449" s="72"/>
      <c r="D449" s="394"/>
      <c r="E449" s="517"/>
      <c r="F449" s="518"/>
    </row>
    <row r="450" spans="1:6" ht="12.75">
      <c r="A450" s="56"/>
      <c r="B450" s="57" t="s">
        <v>955</v>
      </c>
      <c r="C450" s="72"/>
      <c r="D450" s="394"/>
      <c r="E450" s="517"/>
      <c r="F450" s="518"/>
    </row>
    <row r="451" spans="1:6" ht="15" customHeight="1">
      <c r="A451" s="56"/>
      <c r="B451" s="57" t="s">
        <v>966</v>
      </c>
      <c r="C451" s="72"/>
      <c r="D451" s="394"/>
      <c r="E451" s="517"/>
      <c r="F451" s="518"/>
    </row>
    <row r="452" spans="1:6" ht="25.5">
      <c r="A452" s="56"/>
      <c r="B452" s="57" t="s">
        <v>965</v>
      </c>
      <c r="C452" s="72"/>
      <c r="D452" s="394"/>
      <c r="E452" s="517"/>
      <c r="F452" s="518"/>
    </row>
    <row r="453" spans="1:6" ht="12.75">
      <c r="A453" s="56"/>
      <c r="B453" s="57" t="s">
        <v>964</v>
      </c>
      <c r="C453" s="72"/>
      <c r="D453" s="394"/>
      <c r="E453" s="517"/>
      <c r="F453" s="518"/>
    </row>
    <row r="454" spans="1:6" ht="12.75">
      <c r="A454" s="56"/>
      <c r="B454" s="57" t="s">
        <v>949</v>
      </c>
      <c r="C454" s="72"/>
      <c r="D454" s="394"/>
      <c r="E454" s="517"/>
      <c r="F454" s="518"/>
    </row>
    <row r="455" spans="1:6" ht="25.5">
      <c r="A455" s="56"/>
      <c r="B455" s="57" t="s">
        <v>963</v>
      </c>
      <c r="C455" s="72"/>
      <c r="D455" s="394"/>
      <c r="E455" s="517"/>
      <c r="F455" s="518"/>
    </row>
    <row r="456" spans="1:6" ht="25.5">
      <c r="A456" s="56"/>
      <c r="B456" s="57" t="s">
        <v>947</v>
      </c>
      <c r="C456" s="72"/>
      <c r="D456" s="394"/>
      <c r="E456" s="517"/>
      <c r="F456" s="518"/>
    </row>
    <row r="457" spans="1:6" ht="12.75">
      <c r="A457" s="56"/>
      <c r="B457" s="57" t="s">
        <v>962</v>
      </c>
      <c r="C457" s="72"/>
      <c r="D457" s="394"/>
      <c r="E457" s="517"/>
      <c r="F457" s="518"/>
    </row>
    <row r="458" spans="1:6" ht="12.75">
      <c r="A458" s="56"/>
      <c r="B458" s="57" t="s">
        <v>961</v>
      </c>
      <c r="C458" s="72"/>
      <c r="D458" s="394"/>
      <c r="E458" s="517"/>
      <c r="F458" s="518"/>
    </row>
    <row r="459" spans="1:6" ht="12.75">
      <c r="A459" s="56"/>
      <c r="B459" s="57" t="s">
        <v>944</v>
      </c>
      <c r="C459" s="72"/>
      <c r="D459" s="394"/>
      <c r="E459" s="517"/>
      <c r="F459" s="518"/>
    </row>
    <row r="460" spans="1:6" ht="12.75">
      <c r="A460" s="56"/>
      <c r="B460" s="57" t="s">
        <v>927</v>
      </c>
      <c r="C460" s="72"/>
      <c r="D460" s="394"/>
      <c r="E460" s="517"/>
      <c r="F460" s="518"/>
    </row>
    <row r="461" spans="1:6" ht="12.75">
      <c r="A461" s="56"/>
      <c r="B461" s="57" t="s">
        <v>943</v>
      </c>
      <c r="C461" s="72"/>
      <c r="D461" s="394"/>
      <c r="E461" s="517"/>
      <c r="F461" s="518"/>
    </row>
    <row r="462" spans="1:6" ht="12.75">
      <c r="A462" s="56"/>
      <c r="B462" s="57" t="s">
        <v>942</v>
      </c>
      <c r="C462" s="72"/>
      <c r="D462" s="394"/>
      <c r="E462" s="517"/>
      <c r="F462" s="518"/>
    </row>
    <row r="463" spans="1:6" ht="18" customHeight="1">
      <c r="A463" s="56"/>
      <c r="B463" s="57" t="s">
        <v>941</v>
      </c>
      <c r="C463" s="72"/>
      <c r="D463" s="394"/>
      <c r="E463" s="517"/>
      <c r="F463" s="518"/>
    </row>
    <row r="464" spans="1:6" ht="25.5">
      <c r="A464" s="56"/>
      <c r="B464" s="57" t="s">
        <v>940</v>
      </c>
      <c r="C464" s="72"/>
      <c r="D464" s="394"/>
      <c r="E464" s="517"/>
      <c r="F464" s="518"/>
    </row>
    <row r="465" spans="1:6" ht="24.75" customHeight="1">
      <c r="A465" s="56"/>
      <c r="B465" s="57" t="s">
        <v>925</v>
      </c>
      <c r="C465" s="72"/>
      <c r="D465" s="394"/>
      <c r="E465" s="517"/>
      <c r="F465" s="518"/>
    </row>
    <row r="466" spans="1:6" ht="25.5">
      <c r="A466" s="56"/>
      <c r="B466" s="57" t="s">
        <v>620</v>
      </c>
      <c r="C466" s="72"/>
      <c r="D466" s="394"/>
      <c r="E466" s="517"/>
      <c r="F466" s="518"/>
    </row>
    <row r="467" spans="1:6" ht="25.5">
      <c r="A467" s="56"/>
      <c r="B467" s="57" t="s">
        <v>939</v>
      </c>
      <c r="C467" s="72"/>
      <c r="D467" s="394"/>
      <c r="E467" s="517"/>
      <c r="F467" s="518"/>
    </row>
    <row r="468" spans="1:6" ht="12.75">
      <c r="A468" s="56"/>
      <c r="B468" s="55" t="s">
        <v>938</v>
      </c>
      <c r="C468" s="72"/>
      <c r="D468" s="394"/>
      <c r="E468" s="517"/>
      <c r="F468" s="518"/>
    </row>
    <row r="469" spans="1:6" ht="12.75">
      <c r="A469" s="50"/>
      <c r="B469" s="49" t="s">
        <v>937</v>
      </c>
      <c r="C469" s="48" t="s">
        <v>120</v>
      </c>
      <c r="D469" s="393">
        <v>1</v>
      </c>
      <c r="E469" s="519"/>
      <c r="F469" s="516">
        <f>D469*E469</f>
        <v>0</v>
      </c>
    </row>
    <row r="470" spans="1:6" ht="12.75">
      <c r="A470" s="59"/>
      <c r="B470" s="64" t="s">
        <v>960</v>
      </c>
      <c r="C470" s="381"/>
      <c r="D470" s="395"/>
      <c r="E470" s="520"/>
      <c r="F470" s="521"/>
    </row>
    <row r="471" spans="1:6" ht="25.5">
      <c r="A471" s="52" t="s">
        <v>1963</v>
      </c>
      <c r="B471" s="54" t="s">
        <v>959</v>
      </c>
      <c r="C471" s="380"/>
      <c r="D471" s="392"/>
      <c r="E471" s="513"/>
      <c r="F471" s="514"/>
    </row>
    <row r="472" spans="1:6" ht="25.5" customHeight="1">
      <c r="A472" s="56"/>
      <c r="B472" s="57" t="s">
        <v>958</v>
      </c>
      <c r="C472" s="72"/>
      <c r="D472" s="394"/>
      <c r="E472" s="517"/>
      <c r="F472" s="518"/>
    </row>
    <row r="473" spans="1:6" ht="28.5" customHeight="1">
      <c r="A473" s="56"/>
      <c r="B473" s="57" t="s">
        <v>957</v>
      </c>
      <c r="C473" s="72"/>
      <c r="D473" s="394"/>
      <c r="E473" s="517"/>
      <c r="F473" s="518"/>
    </row>
    <row r="474" spans="1:6" ht="25.5">
      <c r="A474" s="56"/>
      <c r="B474" s="57" t="s">
        <v>956</v>
      </c>
      <c r="C474" s="72"/>
      <c r="D474" s="394"/>
      <c r="E474" s="517"/>
      <c r="F474" s="518"/>
    </row>
    <row r="475" spans="1:6" ht="12.75">
      <c r="A475" s="56"/>
      <c r="B475" s="57" t="s">
        <v>955</v>
      </c>
      <c r="C475" s="72"/>
      <c r="D475" s="394"/>
      <c r="E475" s="517"/>
      <c r="F475" s="518"/>
    </row>
    <row r="476" spans="1:6" ht="17.25" customHeight="1">
      <c r="A476" s="56"/>
      <c r="B476" s="57" t="s">
        <v>954</v>
      </c>
      <c r="C476" s="72"/>
      <c r="D476" s="394"/>
      <c r="E476" s="517"/>
      <c r="F476" s="518"/>
    </row>
    <row r="477" spans="1:6" ht="25.5">
      <c r="A477" s="56"/>
      <c r="B477" s="57" t="s">
        <v>953</v>
      </c>
      <c r="C477" s="72"/>
      <c r="D477" s="394"/>
      <c r="E477" s="517"/>
      <c r="F477" s="518"/>
    </row>
    <row r="478" spans="1:6" ht="12.75">
      <c r="A478" s="56"/>
      <c r="B478" s="57" t="s">
        <v>952</v>
      </c>
      <c r="C478" s="72"/>
      <c r="D478" s="394"/>
      <c r="E478" s="517"/>
      <c r="F478" s="518"/>
    </row>
    <row r="479" spans="1:6" ht="12.75">
      <c r="A479" s="56"/>
      <c r="B479" s="57" t="s">
        <v>951</v>
      </c>
      <c r="C479" s="72"/>
      <c r="D479" s="394"/>
      <c r="E479" s="517"/>
      <c r="F479" s="518"/>
    </row>
    <row r="480" spans="1:6" ht="12.75">
      <c r="A480" s="56"/>
      <c r="B480" s="57" t="s">
        <v>950</v>
      </c>
      <c r="C480" s="72"/>
      <c r="D480" s="394"/>
      <c r="E480" s="517"/>
      <c r="F480" s="518"/>
    </row>
    <row r="481" spans="1:6" ht="12.75">
      <c r="A481" s="56"/>
      <c r="B481" s="57" t="s">
        <v>949</v>
      </c>
      <c r="C481" s="72"/>
      <c r="D481" s="394"/>
      <c r="E481" s="517"/>
      <c r="F481" s="518"/>
    </row>
    <row r="482" spans="1:6" ht="25.5">
      <c r="A482" s="56"/>
      <c r="B482" s="57" t="s">
        <v>948</v>
      </c>
      <c r="C482" s="72"/>
      <c r="D482" s="394"/>
      <c r="E482" s="517"/>
      <c r="F482" s="518"/>
    </row>
    <row r="483" spans="1:6" ht="25.5">
      <c r="A483" s="56"/>
      <c r="B483" s="57" t="s">
        <v>947</v>
      </c>
      <c r="C483" s="72"/>
      <c r="D483" s="394"/>
      <c r="E483" s="517"/>
      <c r="F483" s="518"/>
    </row>
    <row r="484" spans="1:6" ht="12.75">
      <c r="A484" s="56"/>
      <c r="B484" s="57" t="s">
        <v>946</v>
      </c>
      <c r="C484" s="72"/>
      <c r="D484" s="394"/>
      <c r="E484" s="517"/>
      <c r="F484" s="518"/>
    </row>
    <row r="485" spans="1:6" ht="12.75">
      <c r="A485" s="56"/>
      <c r="B485" s="57" t="s">
        <v>945</v>
      </c>
      <c r="C485" s="72"/>
      <c r="D485" s="394"/>
      <c r="E485" s="517"/>
      <c r="F485" s="518"/>
    </row>
    <row r="486" spans="1:6" ht="12.75">
      <c r="A486" s="56"/>
      <c r="B486" s="57" t="s">
        <v>944</v>
      </c>
      <c r="C486" s="72"/>
      <c r="D486" s="394"/>
      <c r="E486" s="517"/>
      <c r="F486" s="518"/>
    </row>
    <row r="487" spans="1:6" ht="12.75">
      <c r="A487" s="56"/>
      <c r="B487" s="57" t="s">
        <v>927</v>
      </c>
      <c r="C487" s="72"/>
      <c r="D487" s="394"/>
      <c r="E487" s="517"/>
      <c r="F487" s="518"/>
    </row>
    <row r="488" spans="1:6" ht="12.75">
      <c r="A488" s="56"/>
      <c r="B488" s="57" t="s">
        <v>943</v>
      </c>
      <c r="C488" s="72"/>
      <c r="D488" s="394"/>
      <c r="E488" s="517"/>
      <c r="F488" s="518"/>
    </row>
    <row r="489" spans="1:6" ht="12.75">
      <c r="A489" s="56"/>
      <c r="B489" s="57" t="s">
        <v>942</v>
      </c>
      <c r="C489" s="72"/>
      <c r="D489" s="394"/>
      <c r="E489" s="517"/>
      <c r="F489" s="518"/>
    </row>
    <row r="490" spans="1:6" ht="15.75" customHeight="1">
      <c r="A490" s="56"/>
      <c r="B490" s="57" t="s">
        <v>941</v>
      </c>
      <c r="C490" s="72"/>
      <c r="D490" s="394"/>
      <c r="E490" s="517"/>
      <c r="F490" s="518"/>
    </row>
    <row r="491" spans="1:6" ht="25.5">
      <c r="A491" s="56"/>
      <c r="B491" s="57" t="s">
        <v>940</v>
      </c>
      <c r="C491" s="72"/>
      <c r="D491" s="394"/>
      <c r="E491" s="517"/>
      <c r="F491" s="518"/>
    </row>
    <row r="492" spans="1:6" ht="28.5" customHeight="1">
      <c r="A492" s="56"/>
      <c r="B492" s="57" t="s">
        <v>925</v>
      </c>
      <c r="C492" s="72"/>
      <c r="D492" s="394"/>
      <c r="E492" s="517"/>
      <c r="F492" s="518"/>
    </row>
    <row r="493" spans="1:6" ht="25.5">
      <c r="A493" s="56"/>
      <c r="B493" s="57" t="s">
        <v>620</v>
      </c>
      <c r="C493" s="72"/>
      <c r="D493" s="394"/>
      <c r="E493" s="517"/>
      <c r="F493" s="518"/>
    </row>
    <row r="494" spans="1:6" ht="25.5">
      <c r="A494" s="56"/>
      <c r="B494" s="57" t="s">
        <v>939</v>
      </c>
      <c r="C494" s="72"/>
      <c r="D494" s="394"/>
      <c r="E494" s="517"/>
      <c r="F494" s="518"/>
    </row>
    <row r="495" spans="1:6" ht="12.75">
      <c r="A495" s="56"/>
      <c r="B495" s="55" t="s">
        <v>938</v>
      </c>
      <c r="C495" s="72"/>
      <c r="D495" s="394"/>
      <c r="E495" s="517"/>
      <c r="F495" s="518"/>
    </row>
    <row r="496" spans="1:6" ht="12.75">
      <c r="A496" s="50"/>
      <c r="B496" s="49" t="s">
        <v>937</v>
      </c>
      <c r="C496" s="48" t="s">
        <v>120</v>
      </c>
      <c r="D496" s="393">
        <v>3</v>
      </c>
      <c r="E496" s="519"/>
      <c r="F496" s="516">
        <f>D496*E496</f>
        <v>0</v>
      </c>
    </row>
    <row r="497" spans="1:6" ht="25.5">
      <c r="A497" s="52" t="s">
        <v>1964</v>
      </c>
      <c r="B497" s="54" t="s">
        <v>936</v>
      </c>
      <c r="C497" s="380"/>
      <c r="D497" s="392"/>
      <c r="E497" s="513"/>
      <c r="F497" s="514"/>
    </row>
    <row r="498" spans="1:6" ht="25.5">
      <c r="A498" s="56"/>
      <c r="B498" s="57" t="s">
        <v>932</v>
      </c>
      <c r="C498" s="72"/>
      <c r="D498" s="394"/>
      <c r="E498" s="517"/>
      <c r="F498" s="518"/>
    </row>
    <row r="499" spans="1:6" ht="12.75">
      <c r="A499" s="56"/>
      <c r="B499" s="57" t="s">
        <v>935</v>
      </c>
      <c r="C499" s="72"/>
      <c r="D499" s="394"/>
      <c r="E499" s="517"/>
      <c r="F499" s="518"/>
    </row>
    <row r="500" spans="1:6" ht="25.5">
      <c r="A500" s="56"/>
      <c r="B500" s="57" t="s">
        <v>934</v>
      </c>
      <c r="C500" s="72"/>
      <c r="D500" s="394"/>
      <c r="E500" s="517"/>
      <c r="F500" s="518"/>
    </row>
    <row r="501" spans="1:6" ht="25.5">
      <c r="A501" s="56"/>
      <c r="B501" s="57" t="s">
        <v>929</v>
      </c>
      <c r="C501" s="72"/>
      <c r="D501" s="394"/>
      <c r="E501" s="517"/>
      <c r="F501" s="518"/>
    </row>
    <row r="502" spans="1:6" ht="12.75">
      <c r="A502" s="56"/>
      <c r="B502" s="57" t="s">
        <v>928</v>
      </c>
      <c r="C502" s="72"/>
      <c r="D502" s="394"/>
      <c r="E502" s="517"/>
      <c r="F502" s="518"/>
    </row>
    <row r="503" spans="1:6" ht="12.75">
      <c r="A503" s="56"/>
      <c r="B503" s="57" t="s">
        <v>927</v>
      </c>
      <c r="C503" s="72"/>
      <c r="D503" s="394"/>
      <c r="E503" s="517"/>
      <c r="F503" s="518"/>
    </row>
    <row r="504" spans="1:6" ht="12.75">
      <c r="A504" s="56"/>
      <c r="B504" s="57" t="s">
        <v>926</v>
      </c>
      <c r="C504" s="72"/>
      <c r="D504" s="394"/>
      <c r="E504" s="517"/>
      <c r="F504" s="518"/>
    </row>
    <row r="505" spans="1:6" ht="29.25" customHeight="1">
      <c r="A505" s="56"/>
      <c r="B505" s="57" t="s">
        <v>925</v>
      </c>
      <c r="C505" s="72"/>
      <c r="D505" s="394"/>
      <c r="E505" s="517"/>
      <c r="F505" s="518"/>
    </row>
    <row r="506" spans="1:6" ht="25.5">
      <c r="A506" s="56"/>
      <c r="B506" s="57" t="s">
        <v>924</v>
      </c>
      <c r="C506" s="72"/>
      <c r="D506" s="394"/>
      <c r="E506" s="517"/>
      <c r="F506" s="518"/>
    </row>
    <row r="507" spans="1:6" ht="12.75">
      <c r="A507" s="50"/>
      <c r="B507" s="53" t="s">
        <v>923</v>
      </c>
      <c r="C507" s="48" t="s">
        <v>120</v>
      </c>
      <c r="D507" s="393">
        <v>1</v>
      </c>
      <c r="E507" s="519"/>
      <c r="F507" s="516">
        <f>D507*E507</f>
        <v>0</v>
      </c>
    </row>
    <row r="508" spans="1:6" ht="25.5">
      <c r="A508" s="52" t="s">
        <v>1965</v>
      </c>
      <c r="B508" s="54" t="s">
        <v>933</v>
      </c>
      <c r="C508" s="380"/>
      <c r="D508" s="392"/>
      <c r="E508" s="513"/>
      <c r="F508" s="514"/>
    </row>
    <row r="509" spans="1:6" ht="25.5">
      <c r="A509" s="56"/>
      <c r="B509" s="57" t="s">
        <v>932</v>
      </c>
      <c r="C509" s="72"/>
      <c r="D509" s="394"/>
      <c r="E509" s="517"/>
      <c r="F509" s="518"/>
    </row>
    <row r="510" spans="1:6" ht="12.75">
      <c r="A510" s="56"/>
      <c r="B510" s="57" t="s">
        <v>931</v>
      </c>
      <c r="C510" s="72"/>
      <c r="D510" s="394"/>
      <c r="E510" s="517"/>
      <c r="F510" s="518"/>
    </row>
    <row r="511" spans="1:6" ht="25.5">
      <c r="A511" s="56"/>
      <c r="B511" s="57" t="s">
        <v>930</v>
      </c>
      <c r="C511" s="72"/>
      <c r="D511" s="394"/>
      <c r="E511" s="517"/>
      <c r="F511" s="518"/>
    </row>
    <row r="512" spans="1:6" ht="25.5">
      <c r="A512" s="56"/>
      <c r="B512" s="57" t="s">
        <v>929</v>
      </c>
      <c r="C512" s="72"/>
      <c r="D512" s="394"/>
      <c r="E512" s="517"/>
      <c r="F512" s="518"/>
    </row>
    <row r="513" spans="1:6" ht="12.75">
      <c r="A513" s="56"/>
      <c r="B513" s="57" t="s">
        <v>928</v>
      </c>
      <c r="C513" s="72"/>
      <c r="D513" s="394"/>
      <c r="E513" s="517"/>
      <c r="F513" s="518"/>
    </row>
    <row r="514" spans="1:6" ht="12.75">
      <c r="A514" s="56"/>
      <c r="B514" s="57" t="s">
        <v>927</v>
      </c>
      <c r="C514" s="72"/>
      <c r="D514" s="394"/>
      <c r="E514" s="517"/>
      <c r="F514" s="518"/>
    </row>
    <row r="515" spans="1:6" ht="12.75">
      <c r="A515" s="56"/>
      <c r="B515" s="57" t="s">
        <v>926</v>
      </c>
      <c r="C515" s="72"/>
      <c r="D515" s="394"/>
      <c r="E515" s="517"/>
      <c r="F515" s="518"/>
    </row>
    <row r="516" spans="1:6" ht="27.75" customHeight="1">
      <c r="A516" s="56"/>
      <c r="B516" s="57" t="s">
        <v>925</v>
      </c>
      <c r="C516" s="72"/>
      <c r="D516" s="394"/>
      <c r="E516" s="517"/>
      <c r="F516" s="518"/>
    </row>
    <row r="517" spans="1:6" ht="25.5">
      <c r="A517" s="56"/>
      <c r="B517" s="57" t="s">
        <v>1968</v>
      </c>
      <c r="C517" s="72"/>
      <c r="D517" s="394"/>
      <c r="E517" s="517"/>
      <c r="F517" s="518"/>
    </row>
    <row r="518" spans="1:6" ht="12.75">
      <c r="A518" s="50"/>
      <c r="B518" s="53" t="s">
        <v>923</v>
      </c>
      <c r="C518" s="48" t="s">
        <v>120</v>
      </c>
      <c r="D518" s="393">
        <v>1</v>
      </c>
      <c r="E518" s="515"/>
      <c r="F518" s="516">
        <f>D518*E518</f>
        <v>0</v>
      </c>
    </row>
    <row r="519" spans="1:6" ht="25.5">
      <c r="A519" s="52" t="s">
        <v>1966</v>
      </c>
      <c r="B519" s="54" t="s">
        <v>922</v>
      </c>
      <c r="C519" s="380"/>
      <c r="D519" s="392"/>
      <c r="E519" s="513"/>
      <c r="F519" s="514"/>
    </row>
    <row r="520" spans="1:6" ht="12.75">
      <c r="A520" s="56"/>
      <c r="B520" s="55" t="s">
        <v>921</v>
      </c>
      <c r="C520" s="72"/>
      <c r="D520" s="394"/>
      <c r="E520" s="517"/>
      <c r="F520" s="518"/>
    </row>
    <row r="521" spans="1:6" ht="12.75">
      <c r="A521" s="50"/>
      <c r="B521" s="49" t="s">
        <v>920</v>
      </c>
      <c r="C521" s="48" t="s">
        <v>120</v>
      </c>
      <c r="D521" s="393">
        <v>2</v>
      </c>
      <c r="E521" s="515"/>
      <c r="F521" s="516">
        <f>D521*E521</f>
        <v>0</v>
      </c>
    </row>
    <row r="522" spans="1:6" s="73" customFormat="1" ht="12.75">
      <c r="A522" s="44"/>
      <c r="B522" s="43" t="s">
        <v>1970</v>
      </c>
      <c r="C522" s="60"/>
      <c r="D522" s="396"/>
      <c r="E522" s="522"/>
      <c r="F522" s="523">
        <f>SUM(F13:F521)</f>
        <v>0</v>
      </c>
    </row>
    <row r="523" spans="1:6" s="73" customFormat="1" ht="12.75">
      <c r="A523" s="44" t="s">
        <v>1492</v>
      </c>
      <c r="B523" s="46" t="s">
        <v>1971</v>
      </c>
      <c r="C523" s="382"/>
      <c r="D523" s="396"/>
      <c r="E523" s="522"/>
      <c r="F523" s="523"/>
    </row>
    <row r="524" spans="1:6" ht="12.75">
      <c r="A524" s="52"/>
      <c r="B524" s="54" t="s">
        <v>2141</v>
      </c>
      <c r="C524" s="380"/>
      <c r="D524" s="392"/>
      <c r="E524" s="513"/>
      <c r="F524" s="514"/>
    </row>
    <row r="525" spans="1:6" ht="25.5">
      <c r="A525" s="56"/>
      <c r="B525" s="57" t="s">
        <v>918</v>
      </c>
      <c r="C525" s="72"/>
      <c r="D525" s="394"/>
      <c r="E525" s="517"/>
      <c r="F525" s="518"/>
    </row>
    <row r="526" spans="1:6" ht="27" customHeight="1">
      <c r="A526" s="56"/>
      <c r="B526" s="57" t="s">
        <v>917</v>
      </c>
      <c r="C526" s="72"/>
      <c r="D526" s="394"/>
      <c r="E526" s="517"/>
      <c r="F526" s="518"/>
    </row>
    <row r="527" spans="1:6" ht="25.5">
      <c r="A527" s="50"/>
      <c r="B527" s="53" t="s">
        <v>916</v>
      </c>
      <c r="C527" s="48"/>
      <c r="D527" s="393"/>
      <c r="E527" s="515"/>
      <c r="F527" s="516"/>
    </row>
    <row r="528" spans="1:6" ht="25.5">
      <c r="A528" s="52" t="s">
        <v>1981</v>
      </c>
      <c r="B528" s="54" t="s">
        <v>915</v>
      </c>
      <c r="C528" s="380"/>
      <c r="D528" s="392"/>
      <c r="E528" s="513"/>
      <c r="F528" s="514"/>
    </row>
    <row r="529" spans="1:6" ht="25.5">
      <c r="A529" s="56"/>
      <c r="B529" s="57" t="s">
        <v>914</v>
      </c>
      <c r="C529" s="72"/>
      <c r="D529" s="394"/>
      <c r="E529" s="517"/>
      <c r="F529" s="518"/>
    </row>
    <row r="530" spans="1:6" ht="38.25">
      <c r="A530" s="56"/>
      <c r="B530" s="57" t="s">
        <v>893</v>
      </c>
      <c r="C530" s="72"/>
      <c r="D530" s="394"/>
      <c r="E530" s="517"/>
      <c r="F530" s="518"/>
    </row>
    <row r="531" spans="1:6" ht="12.75">
      <c r="A531" s="50"/>
      <c r="B531" s="53" t="s">
        <v>913</v>
      </c>
      <c r="C531" s="48" t="s">
        <v>594</v>
      </c>
      <c r="D531" s="393">
        <v>4</v>
      </c>
      <c r="E531" s="519"/>
      <c r="F531" s="516">
        <f>D531*E531</f>
        <v>0</v>
      </c>
    </row>
    <row r="532" spans="1:6" ht="25.5">
      <c r="A532" s="52" t="s">
        <v>1982</v>
      </c>
      <c r="B532" s="54" t="s">
        <v>912</v>
      </c>
      <c r="C532" s="380"/>
      <c r="D532" s="392"/>
      <c r="E532" s="513"/>
      <c r="F532" s="514"/>
    </row>
    <row r="533" spans="1:6" ht="25.5">
      <c r="A533" s="56"/>
      <c r="B533" s="57" t="s">
        <v>911</v>
      </c>
      <c r="C533" s="72"/>
      <c r="D533" s="394"/>
      <c r="E533" s="517"/>
      <c r="F533" s="518"/>
    </row>
    <row r="534" spans="1:6" ht="38.25">
      <c r="A534" s="56"/>
      <c r="B534" s="57" t="s">
        <v>893</v>
      </c>
      <c r="C534" s="72"/>
      <c r="D534" s="394"/>
      <c r="E534" s="517"/>
      <c r="F534" s="518"/>
    </row>
    <row r="535" spans="1:6" ht="12.75">
      <c r="A535" s="50"/>
      <c r="B535" s="53" t="s">
        <v>910</v>
      </c>
      <c r="C535" s="48" t="s">
        <v>594</v>
      </c>
      <c r="D535" s="393">
        <v>6</v>
      </c>
      <c r="E535" s="519"/>
      <c r="F535" s="516">
        <f>D535*E535</f>
        <v>0</v>
      </c>
    </row>
    <row r="536" spans="1:6" ht="25.5">
      <c r="A536" s="52" t="s">
        <v>1983</v>
      </c>
      <c r="B536" s="54" t="s">
        <v>909</v>
      </c>
      <c r="C536" s="380"/>
      <c r="D536" s="392"/>
      <c r="E536" s="513"/>
      <c r="F536" s="514"/>
    </row>
    <row r="537" spans="1:6" ht="25.5">
      <c r="A537" s="56"/>
      <c r="B537" s="57" t="s">
        <v>908</v>
      </c>
      <c r="C537" s="72"/>
      <c r="D537" s="394"/>
      <c r="E537" s="517"/>
      <c r="F537" s="518"/>
    </row>
    <row r="538" spans="1:6" ht="38.25">
      <c r="A538" s="56"/>
      <c r="B538" s="57" t="s">
        <v>893</v>
      </c>
      <c r="C538" s="72"/>
      <c r="D538" s="394"/>
      <c r="E538" s="517"/>
      <c r="F538" s="518"/>
    </row>
    <row r="539" spans="1:6" ht="12.75">
      <c r="A539" s="50"/>
      <c r="B539" s="53" t="s">
        <v>907</v>
      </c>
      <c r="C539" s="48" t="s">
        <v>594</v>
      </c>
      <c r="D539" s="393">
        <v>15</v>
      </c>
      <c r="E539" s="519"/>
      <c r="F539" s="516">
        <f>D539*E539</f>
        <v>0</v>
      </c>
    </row>
    <row r="540" spans="1:6" ht="25.5">
      <c r="A540" s="52" t="s">
        <v>1984</v>
      </c>
      <c r="B540" s="54" t="s">
        <v>906</v>
      </c>
      <c r="C540" s="380"/>
      <c r="D540" s="392"/>
      <c r="E540" s="513"/>
      <c r="F540" s="514"/>
    </row>
    <row r="541" spans="1:6" ht="25.5">
      <c r="A541" s="56"/>
      <c r="B541" s="57" t="s">
        <v>898</v>
      </c>
      <c r="C541" s="72"/>
      <c r="D541" s="394"/>
      <c r="E541" s="517"/>
      <c r="F541" s="518"/>
    </row>
    <row r="542" spans="1:6" ht="38.25">
      <c r="A542" s="56"/>
      <c r="B542" s="57" t="s">
        <v>893</v>
      </c>
      <c r="C542" s="72"/>
      <c r="D542" s="394"/>
      <c r="E542" s="517"/>
      <c r="F542" s="518"/>
    </row>
    <row r="543" spans="1:6" ht="12.75">
      <c r="A543" s="50"/>
      <c r="B543" s="53" t="s">
        <v>902</v>
      </c>
      <c r="C543" s="48" t="s">
        <v>594</v>
      </c>
      <c r="D543" s="393">
        <v>80</v>
      </c>
      <c r="E543" s="519"/>
      <c r="F543" s="516">
        <f>D543*E543</f>
        <v>0</v>
      </c>
    </row>
    <row r="544" spans="1:6" ht="25.5">
      <c r="A544" s="52" t="s">
        <v>1985</v>
      </c>
      <c r="B544" s="54" t="s">
        <v>905</v>
      </c>
      <c r="C544" s="380"/>
      <c r="D544" s="392"/>
      <c r="E544" s="513"/>
      <c r="F544" s="514"/>
    </row>
    <row r="545" spans="1:6" ht="25.5">
      <c r="A545" s="56"/>
      <c r="B545" s="57" t="s">
        <v>898</v>
      </c>
      <c r="C545" s="72"/>
      <c r="D545" s="394"/>
      <c r="E545" s="517"/>
      <c r="F545" s="518"/>
    </row>
    <row r="546" spans="1:6" ht="38.25">
      <c r="A546" s="56"/>
      <c r="B546" s="57" t="s">
        <v>893</v>
      </c>
      <c r="C546" s="72"/>
      <c r="D546" s="394"/>
      <c r="E546" s="517"/>
      <c r="F546" s="518"/>
    </row>
    <row r="547" spans="1:6" ht="12.75">
      <c r="A547" s="50"/>
      <c r="B547" s="53" t="s">
        <v>902</v>
      </c>
      <c r="C547" s="48" t="s">
        <v>594</v>
      </c>
      <c r="D547" s="393">
        <v>80</v>
      </c>
      <c r="E547" s="519"/>
      <c r="F547" s="516">
        <f>D547*E547</f>
        <v>0</v>
      </c>
    </row>
    <row r="548" spans="1:6" ht="25.5">
      <c r="A548" s="52" t="s">
        <v>1986</v>
      </c>
      <c r="B548" s="54" t="s">
        <v>905</v>
      </c>
      <c r="C548" s="380"/>
      <c r="D548" s="392"/>
      <c r="E548" s="513"/>
      <c r="F548" s="514"/>
    </row>
    <row r="549" spans="1:6" ht="25.5">
      <c r="A549" s="56"/>
      <c r="B549" s="57" t="s">
        <v>904</v>
      </c>
      <c r="C549" s="72"/>
      <c r="D549" s="394"/>
      <c r="E549" s="517"/>
      <c r="F549" s="518"/>
    </row>
    <row r="550" spans="1:6" ht="38.25">
      <c r="A550" s="56"/>
      <c r="B550" s="57" t="s">
        <v>893</v>
      </c>
      <c r="C550" s="72"/>
      <c r="D550" s="394"/>
      <c r="E550" s="517"/>
      <c r="F550" s="518"/>
    </row>
    <row r="551" spans="1:6" ht="12.75">
      <c r="A551" s="50"/>
      <c r="B551" s="53" t="s">
        <v>902</v>
      </c>
      <c r="C551" s="48" t="s">
        <v>594</v>
      </c>
      <c r="D551" s="393">
        <v>80</v>
      </c>
      <c r="E551" s="519"/>
      <c r="F551" s="516">
        <f>D551*E551</f>
        <v>0</v>
      </c>
    </row>
    <row r="552" spans="1:6" ht="25.5">
      <c r="A552" s="52" t="s">
        <v>1987</v>
      </c>
      <c r="B552" s="54" t="s">
        <v>903</v>
      </c>
      <c r="C552" s="380"/>
      <c r="D552" s="392"/>
      <c r="E552" s="513"/>
      <c r="F552" s="514"/>
    </row>
    <row r="553" spans="1:6" ht="25.5">
      <c r="A553" s="56"/>
      <c r="B553" s="57" t="s">
        <v>894</v>
      </c>
      <c r="C553" s="72"/>
      <c r="D553" s="394"/>
      <c r="E553" s="517"/>
      <c r="F553" s="518"/>
    </row>
    <row r="554" spans="1:6" ht="38.25">
      <c r="A554" s="56"/>
      <c r="B554" s="57" t="s">
        <v>893</v>
      </c>
      <c r="C554" s="72"/>
      <c r="D554" s="394"/>
      <c r="E554" s="517"/>
      <c r="F554" s="518"/>
    </row>
    <row r="555" spans="1:6" ht="12.75">
      <c r="A555" s="50"/>
      <c r="B555" s="53" t="s">
        <v>902</v>
      </c>
      <c r="C555" s="48" t="s">
        <v>594</v>
      </c>
      <c r="D555" s="393">
        <v>80</v>
      </c>
      <c r="E555" s="519"/>
      <c r="F555" s="516">
        <f>D555*E555</f>
        <v>0</v>
      </c>
    </row>
    <row r="556" spans="1:6" ht="25.5">
      <c r="A556" s="52" t="s">
        <v>1988</v>
      </c>
      <c r="B556" s="54" t="s">
        <v>899</v>
      </c>
      <c r="C556" s="380"/>
      <c r="D556" s="392"/>
      <c r="E556" s="513"/>
      <c r="F556" s="514"/>
    </row>
    <row r="557" spans="1:6" ht="25.5">
      <c r="A557" s="56"/>
      <c r="B557" s="57" t="s">
        <v>901</v>
      </c>
      <c r="C557" s="72"/>
      <c r="D557" s="394"/>
      <c r="E557" s="517"/>
      <c r="F557" s="518"/>
    </row>
    <row r="558" spans="1:6" ht="38.25">
      <c r="A558" s="56"/>
      <c r="B558" s="57" t="s">
        <v>893</v>
      </c>
      <c r="C558" s="72"/>
      <c r="D558" s="394"/>
      <c r="E558" s="517"/>
      <c r="F558" s="518"/>
    </row>
    <row r="559" spans="1:6" ht="12.75">
      <c r="A559" s="50"/>
      <c r="B559" s="53" t="s">
        <v>900</v>
      </c>
      <c r="C559" s="48" t="s">
        <v>594</v>
      </c>
      <c r="D559" s="393">
        <v>80</v>
      </c>
      <c r="E559" s="519"/>
      <c r="F559" s="516">
        <f>D559*E559</f>
        <v>0</v>
      </c>
    </row>
    <row r="560" spans="1:6" ht="25.5">
      <c r="A560" s="52" t="s">
        <v>1989</v>
      </c>
      <c r="B560" s="54" t="s">
        <v>899</v>
      </c>
      <c r="C560" s="380"/>
      <c r="D560" s="392"/>
      <c r="E560" s="513"/>
      <c r="F560" s="514"/>
    </row>
    <row r="561" spans="1:6" ht="25.5">
      <c r="A561" s="56"/>
      <c r="B561" s="57" t="s">
        <v>898</v>
      </c>
      <c r="C561" s="72"/>
      <c r="D561" s="394"/>
      <c r="E561" s="517"/>
      <c r="F561" s="518"/>
    </row>
    <row r="562" spans="1:6" ht="38.25">
      <c r="A562" s="56"/>
      <c r="B562" s="57" t="s">
        <v>893</v>
      </c>
      <c r="C562" s="72"/>
      <c r="D562" s="394"/>
      <c r="E562" s="517"/>
      <c r="F562" s="518"/>
    </row>
    <row r="563" spans="1:6" ht="12.75">
      <c r="A563" s="50"/>
      <c r="B563" s="53" t="s">
        <v>892</v>
      </c>
      <c r="C563" s="48" t="s">
        <v>594</v>
      </c>
      <c r="D563" s="393">
        <v>80</v>
      </c>
      <c r="E563" s="519"/>
      <c r="F563" s="516">
        <f>D563*E563</f>
        <v>0</v>
      </c>
    </row>
    <row r="564" spans="1:6" ht="25.5">
      <c r="A564" s="52" t="s">
        <v>1990</v>
      </c>
      <c r="B564" s="54" t="s">
        <v>897</v>
      </c>
      <c r="C564" s="380"/>
      <c r="D564" s="392"/>
      <c r="E564" s="513"/>
      <c r="F564" s="514"/>
    </row>
    <row r="565" spans="1:6" ht="25.5">
      <c r="A565" s="56"/>
      <c r="B565" s="57" t="s">
        <v>894</v>
      </c>
      <c r="C565" s="72"/>
      <c r="D565" s="394"/>
      <c r="E565" s="517"/>
      <c r="F565" s="518"/>
    </row>
    <row r="566" spans="1:6" ht="38.25">
      <c r="A566" s="56"/>
      <c r="B566" s="57" t="s">
        <v>893</v>
      </c>
      <c r="C566" s="72"/>
      <c r="D566" s="394"/>
      <c r="E566" s="517"/>
      <c r="F566" s="518"/>
    </row>
    <row r="567" spans="1:6" ht="12.75">
      <c r="A567" s="50"/>
      <c r="B567" s="53" t="s">
        <v>896</v>
      </c>
      <c r="C567" s="48" t="s">
        <v>594</v>
      </c>
      <c r="D567" s="393">
        <v>30</v>
      </c>
      <c r="E567" s="519"/>
      <c r="F567" s="516">
        <f>D567*E567</f>
        <v>0</v>
      </c>
    </row>
    <row r="568" spans="1:6" ht="25.5">
      <c r="A568" s="52" t="s">
        <v>1991</v>
      </c>
      <c r="B568" s="54" t="s">
        <v>895</v>
      </c>
      <c r="C568" s="380"/>
      <c r="D568" s="392"/>
      <c r="E568" s="513"/>
      <c r="F568" s="514"/>
    </row>
    <row r="569" spans="1:6" ht="25.5">
      <c r="A569" s="56"/>
      <c r="B569" s="57" t="s">
        <v>894</v>
      </c>
      <c r="C569" s="72"/>
      <c r="D569" s="394"/>
      <c r="E569" s="517"/>
      <c r="F569" s="518"/>
    </row>
    <row r="570" spans="1:6" ht="38.25">
      <c r="A570" s="56"/>
      <c r="B570" s="57" t="s">
        <v>893</v>
      </c>
      <c r="C570" s="72"/>
      <c r="D570" s="394"/>
      <c r="E570" s="517"/>
      <c r="F570" s="518"/>
    </row>
    <row r="571" spans="1:6" ht="12.75">
      <c r="A571" s="50"/>
      <c r="B571" s="53" t="s">
        <v>892</v>
      </c>
      <c r="C571" s="48" t="s">
        <v>594</v>
      </c>
      <c r="D571" s="393">
        <v>10</v>
      </c>
      <c r="E571" s="519"/>
      <c r="F571" s="516">
        <f>D571*E571</f>
        <v>0</v>
      </c>
    </row>
    <row r="572" spans="1:6" ht="12.75">
      <c r="A572" s="59" t="s">
        <v>1992</v>
      </c>
      <c r="B572" s="64" t="s">
        <v>672</v>
      </c>
      <c r="C572" s="383" t="s">
        <v>467</v>
      </c>
      <c r="D572" s="395">
        <v>1</v>
      </c>
      <c r="E572" s="519"/>
      <c r="F572" s="521">
        <f>D572*E572</f>
        <v>0</v>
      </c>
    </row>
    <row r="573" spans="1:6" ht="25.5">
      <c r="A573" s="44"/>
      <c r="B573" s="43" t="s">
        <v>1993</v>
      </c>
      <c r="C573" s="60"/>
      <c r="D573" s="396"/>
      <c r="E573" s="522"/>
      <c r="F573" s="523">
        <f>SUM(F529:F572)</f>
        <v>0</v>
      </c>
    </row>
    <row r="574" spans="1:6" ht="25.5">
      <c r="A574" s="44" t="s">
        <v>1489</v>
      </c>
      <c r="B574" s="479" t="s">
        <v>1972</v>
      </c>
      <c r="C574" s="384"/>
      <c r="D574" s="397"/>
      <c r="E574" s="524"/>
      <c r="F574" s="523"/>
    </row>
    <row r="575" spans="1:6" ht="25.5">
      <c r="A575" s="52" t="s">
        <v>1994</v>
      </c>
      <c r="B575" s="54" t="s">
        <v>890</v>
      </c>
      <c r="C575" s="380"/>
      <c r="D575" s="392"/>
      <c r="E575" s="513"/>
      <c r="F575" s="514"/>
    </row>
    <row r="576" spans="1:6" ht="38.25">
      <c r="A576" s="56"/>
      <c r="B576" s="57" t="s">
        <v>2142</v>
      </c>
      <c r="C576" s="72"/>
      <c r="D576" s="394"/>
      <c r="E576" s="517"/>
      <c r="F576" s="518"/>
    </row>
    <row r="577" spans="1:6" ht="30.75" customHeight="1">
      <c r="A577" s="56"/>
      <c r="B577" s="57" t="s">
        <v>884</v>
      </c>
      <c r="C577" s="72"/>
      <c r="D577" s="394"/>
      <c r="E577" s="517"/>
      <c r="F577" s="518"/>
    </row>
    <row r="578" spans="1:6" ht="12.75">
      <c r="A578" s="50"/>
      <c r="B578" s="53" t="s">
        <v>883</v>
      </c>
      <c r="C578" s="48" t="s">
        <v>594</v>
      </c>
      <c r="D578" s="393">
        <v>5120</v>
      </c>
      <c r="E578" s="519"/>
      <c r="F578" s="516">
        <f>D578*E578</f>
        <v>0</v>
      </c>
    </row>
    <row r="579" spans="1:6" ht="25.5">
      <c r="A579" s="52" t="s">
        <v>1995</v>
      </c>
      <c r="B579" s="54" t="s">
        <v>889</v>
      </c>
      <c r="C579" s="380"/>
      <c r="D579" s="392"/>
      <c r="E579" s="513"/>
      <c r="F579" s="514"/>
    </row>
    <row r="580" spans="1:6" ht="38.25">
      <c r="A580" s="56"/>
      <c r="B580" s="57" t="s">
        <v>2143</v>
      </c>
      <c r="C580" s="72"/>
      <c r="D580" s="394"/>
      <c r="E580" s="517"/>
      <c r="F580" s="518"/>
    </row>
    <row r="581" spans="1:6" ht="25.5">
      <c r="A581" s="56"/>
      <c r="B581" s="55" t="s">
        <v>888</v>
      </c>
      <c r="C581" s="72"/>
      <c r="D581" s="394"/>
      <c r="E581" s="517"/>
      <c r="F581" s="518"/>
    </row>
    <row r="582" spans="1:6" ht="12.75">
      <c r="A582" s="50"/>
      <c r="B582" s="49" t="s">
        <v>887</v>
      </c>
      <c r="C582" s="48" t="s">
        <v>594</v>
      </c>
      <c r="D582" s="393">
        <v>350</v>
      </c>
      <c r="E582" s="519"/>
      <c r="F582" s="516">
        <f>D582*E582</f>
        <v>0</v>
      </c>
    </row>
    <row r="583" spans="1:6" ht="25.5">
      <c r="A583" s="52" t="s">
        <v>1996</v>
      </c>
      <c r="B583" s="54" t="s">
        <v>886</v>
      </c>
      <c r="C583" s="380"/>
      <c r="D583" s="392"/>
      <c r="E583" s="513"/>
      <c r="F583" s="514"/>
    </row>
    <row r="584" spans="1:6" ht="38.25">
      <c r="A584" s="56"/>
      <c r="B584" s="57" t="s">
        <v>885</v>
      </c>
      <c r="C584" s="72"/>
      <c r="D584" s="394"/>
      <c r="E584" s="517"/>
      <c r="F584" s="518"/>
    </row>
    <row r="585" spans="1:6" ht="38.25">
      <c r="A585" s="56"/>
      <c r="B585" s="57" t="s">
        <v>884</v>
      </c>
      <c r="C585" s="72"/>
      <c r="D585" s="394"/>
      <c r="E585" s="517"/>
      <c r="F585" s="518"/>
    </row>
    <row r="586" spans="1:6" ht="12.75">
      <c r="A586" s="50"/>
      <c r="B586" s="53" t="s">
        <v>2145</v>
      </c>
      <c r="C586" s="48" t="s">
        <v>594</v>
      </c>
      <c r="D586" s="393">
        <v>320</v>
      </c>
      <c r="E586" s="519"/>
      <c r="F586" s="516">
        <f>D586*E586</f>
        <v>0</v>
      </c>
    </row>
    <row r="587" spans="1:6" ht="25.5">
      <c r="A587" s="52"/>
      <c r="B587" s="54" t="s">
        <v>2144</v>
      </c>
      <c r="C587" s="380"/>
      <c r="D587" s="392"/>
      <c r="E587" s="513"/>
      <c r="F587" s="514"/>
    </row>
    <row r="588" spans="1:6" ht="25.5">
      <c r="A588" s="56"/>
      <c r="B588" s="57" t="s">
        <v>882</v>
      </c>
      <c r="C588" s="72"/>
      <c r="D588" s="394"/>
      <c r="E588" s="517"/>
      <c r="F588" s="518"/>
    </row>
    <row r="589" spans="1:6" ht="25.5">
      <c r="A589" s="56"/>
      <c r="B589" s="57" t="s">
        <v>881</v>
      </c>
      <c r="C589" s="72"/>
      <c r="D589" s="394"/>
      <c r="E589" s="525"/>
      <c r="F589" s="518"/>
    </row>
    <row r="590" spans="1:6" ht="12.75">
      <c r="A590" s="50"/>
      <c r="B590" s="53" t="s">
        <v>880</v>
      </c>
      <c r="C590" s="48"/>
      <c r="D590" s="393"/>
      <c r="E590" s="526"/>
      <c r="F590" s="516"/>
    </row>
    <row r="591" spans="1:6" ht="32.25" customHeight="1">
      <c r="A591" s="52" t="s">
        <v>1997</v>
      </c>
      <c r="B591" s="69" t="s">
        <v>879</v>
      </c>
      <c r="C591" s="380"/>
      <c r="D591" s="392"/>
      <c r="E591" s="513"/>
      <c r="F591" s="514"/>
    </row>
    <row r="592" spans="1:6" ht="12.75">
      <c r="A592" s="56"/>
      <c r="B592" s="70" t="s">
        <v>876</v>
      </c>
      <c r="C592" s="72"/>
      <c r="D592" s="394"/>
      <c r="E592" s="517"/>
      <c r="F592" s="518"/>
    </row>
    <row r="593" spans="1:6" ht="12.75">
      <c r="A593" s="56"/>
      <c r="B593" s="65" t="s">
        <v>875</v>
      </c>
      <c r="C593" s="72" t="s">
        <v>120</v>
      </c>
      <c r="D593" s="394">
        <v>55</v>
      </c>
      <c r="E593" s="519"/>
      <c r="F593" s="518">
        <f>D593*E593</f>
        <v>0</v>
      </c>
    </row>
    <row r="594" spans="1:6" ht="25.5">
      <c r="A594" s="56"/>
      <c r="B594" s="69" t="s">
        <v>878</v>
      </c>
      <c r="C594" s="72"/>
      <c r="D594" s="394"/>
      <c r="E594" s="517"/>
      <c r="F594" s="518"/>
    </row>
    <row r="595" spans="1:6" ht="12.75">
      <c r="A595" s="56"/>
      <c r="B595" s="70" t="s">
        <v>876</v>
      </c>
      <c r="C595" s="72"/>
      <c r="D595" s="394"/>
      <c r="E595" s="517"/>
      <c r="F595" s="518"/>
    </row>
    <row r="596" spans="1:6" ht="12.75">
      <c r="A596" s="56"/>
      <c r="B596" s="65" t="s">
        <v>875</v>
      </c>
      <c r="C596" s="72" t="s">
        <v>120</v>
      </c>
      <c r="D596" s="394">
        <v>85</v>
      </c>
      <c r="E596" s="519"/>
      <c r="F596" s="518">
        <f>D596*E596</f>
        <v>0</v>
      </c>
    </row>
    <row r="597" spans="1:6" ht="25.5">
      <c r="A597" s="56"/>
      <c r="B597" s="69" t="s">
        <v>877</v>
      </c>
      <c r="C597" s="72"/>
      <c r="D597" s="394"/>
      <c r="E597" s="517"/>
      <c r="F597" s="518"/>
    </row>
    <row r="598" spans="1:6" ht="12.75">
      <c r="A598" s="56"/>
      <c r="B598" s="70" t="s">
        <v>876</v>
      </c>
      <c r="C598" s="72"/>
      <c r="D598" s="394"/>
      <c r="E598" s="517"/>
      <c r="F598" s="518"/>
    </row>
    <row r="599" spans="1:6" ht="12.75">
      <c r="A599" s="56"/>
      <c r="B599" s="65" t="s">
        <v>875</v>
      </c>
      <c r="C599" s="72" t="s">
        <v>120</v>
      </c>
      <c r="D599" s="394">
        <v>14</v>
      </c>
      <c r="E599" s="519"/>
      <c r="F599" s="518">
        <f>D599*E599</f>
        <v>0</v>
      </c>
    </row>
    <row r="600" spans="1:6" ht="25.5">
      <c r="A600" s="56"/>
      <c r="B600" s="69" t="s">
        <v>874</v>
      </c>
      <c r="C600" s="72"/>
      <c r="D600" s="394"/>
      <c r="E600" s="517"/>
      <c r="F600" s="518"/>
    </row>
    <row r="601" spans="1:6" ht="12.75">
      <c r="A601" s="56"/>
      <c r="B601" s="70" t="s">
        <v>873</v>
      </c>
      <c r="C601" s="72"/>
      <c r="D601" s="394"/>
      <c r="E601" s="517"/>
      <c r="F601" s="518"/>
    </row>
    <row r="602" spans="1:6" ht="12.75">
      <c r="A602" s="56"/>
      <c r="B602" s="65" t="s">
        <v>868</v>
      </c>
      <c r="C602" s="72" t="s">
        <v>120</v>
      </c>
      <c r="D602" s="394">
        <v>80</v>
      </c>
      <c r="E602" s="519"/>
      <c r="F602" s="518">
        <f>D602*E602</f>
        <v>0</v>
      </c>
    </row>
    <row r="603" spans="1:6" ht="25.5">
      <c r="A603" s="56"/>
      <c r="B603" s="69" t="s">
        <v>872</v>
      </c>
      <c r="C603" s="72"/>
      <c r="D603" s="394"/>
      <c r="E603" s="517"/>
      <c r="F603" s="518"/>
    </row>
    <row r="604" spans="1:6" ht="12.75">
      <c r="A604" s="56"/>
      <c r="B604" s="70" t="s">
        <v>871</v>
      </c>
      <c r="C604" s="72"/>
      <c r="D604" s="394"/>
      <c r="E604" s="517"/>
      <c r="F604" s="518"/>
    </row>
    <row r="605" spans="1:6" ht="12.75">
      <c r="A605" s="56"/>
      <c r="B605" s="65" t="s">
        <v>868</v>
      </c>
      <c r="C605" s="72" t="s">
        <v>120</v>
      </c>
      <c r="D605" s="394">
        <v>6</v>
      </c>
      <c r="E605" s="519"/>
      <c r="F605" s="518">
        <f>D605*E605</f>
        <v>0</v>
      </c>
    </row>
    <row r="606" spans="1:6" ht="25.5">
      <c r="A606" s="56"/>
      <c r="B606" s="69" t="s">
        <v>870</v>
      </c>
      <c r="C606" s="72"/>
      <c r="D606" s="394"/>
      <c r="E606" s="517"/>
      <c r="F606" s="518"/>
    </row>
    <row r="607" spans="1:6" ht="12.75">
      <c r="A607" s="56"/>
      <c r="B607" s="70" t="s">
        <v>869</v>
      </c>
      <c r="C607" s="72"/>
      <c r="D607" s="394"/>
      <c r="E607" s="517"/>
      <c r="F607" s="518"/>
    </row>
    <row r="608" spans="1:6" ht="12.75">
      <c r="A608" s="56"/>
      <c r="B608" s="65" t="s">
        <v>868</v>
      </c>
      <c r="C608" s="72" t="s">
        <v>120</v>
      </c>
      <c r="D608" s="394">
        <v>22</v>
      </c>
      <c r="E608" s="519"/>
      <c r="F608" s="518">
        <f>D608*E608</f>
        <v>0</v>
      </c>
    </row>
    <row r="609" spans="1:6" ht="12.75">
      <c r="A609" s="56"/>
      <c r="B609" s="66" t="s">
        <v>867</v>
      </c>
      <c r="C609" s="72"/>
      <c r="D609" s="394"/>
      <c r="E609" s="517"/>
      <c r="F609" s="518"/>
    </row>
    <row r="610" spans="1:6" ht="12.75">
      <c r="A610" s="56"/>
      <c r="B610" s="65" t="s">
        <v>866</v>
      </c>
      <c r="C610" s="72" t="s">
        <v>120</v>
      </c>
      <c r="D610" s="394">
        <v>50</v>
      </c>
      <c r="E610" s="519"/>
      <c r="F610" s="518">
        <f>D610*E610</f>
        <v>0</v>
      </c>
    </row>
    <row r="611" spans="1:6" ht="12.75">
      <c r="A611" s="56"/>
      <c r="B611" s="66" t="s">
        <v>865</v>
      </c>
      <c r="C611" s="72"/>
      <c r="D611" s="394"/>
      <c r="E611" s="517"/>
      <c r="F611" s="518"/>
    </row>
    <row r="612" spans="1:6" ht="12.75">
      <c r="A612" s="56"/>
      <c r="B612" s="65" t="s">
        <v>861</v>
      </c>
      <c r="C612" s="72" t="s">
        <v>120</v>
      </c>
      <c r="D612" s="394">
        <v>30</v>
      </c>
      <c r="E612" s="519"/>
      <c r="F612" s="518">
        <f>D612*E612</f>
        <v>0</v>
      </c>
    </row>
    <row r="613" spans="1:6" ht="12.75">
      <c r="A613" s="56"/>
      <c r="B613" s="66" t="s">
        <v>864</v>
      </c>
      <c r="C613" s="72"/>
      <c r="D613" s="394"/>
      <c r="E613" s="517"/>
      <c r="F613" s="518"/>
    </row>
    <row r="614" spans="1:6" ht="12.75">
      <c r="A614" s="56"/>
      <c r="B614" s="65" t="s">
        <v>861</v>
      </c>
      <c r="C614" s="72" t="s">
        <v>120</v>
      </c>
      <c r="D614" s="394">
        <v>30</v>
      </c>
      <c r="E614" s="519"/>
      <c r="F614" s="518">
        <f>D614*E614</f>
        <v>0</v>
      </c>
    </row>
    <row r="615" spans="1:6" ht="12.75">
      <c r="A615" s="56"/>
      <c r="B615" s="66" t="s">
        <v>863</v>
      </c>
      <c r="C615" s="72"/>
      <c r="D615" s="394"/>
      <c r="E615" s="517"/>
      <c r="F615" s="518"/>
    </row>
    <row r="616" spans="1:6" ht="12.75">
      <c r="A616" s="56"/>
      <c r="B616" s="65" t="s">
        <v>861</v>
      </c>
      <c r="C616" s="72" t="s">
        <v>120</v>
      </c>
      <c r="D616" s="394">
        <v>30</v>
      </c>
      <c r="E616" s="519"/>
      <c r="F616" s="518">
        <f>D616*E616</f>
        <v>0</v>
      </c>
    </row>
    <row r="617" spans="1:6" ht="12.75">
      <c r="A617" s="56"/>
      <c r="B617" s="66" t="s">
        <v>862</v>
      </c>
      <c r="C617" s="72"/>
      <c r="D617" s="394"/>
      <c r="E617" s="517"/>
      <c r="F617" s="518"/>
    </row>
    <row r="618" spans="1:6" ht="12.75">
      <c r="A618" s="56"/>
      <c r="B618" s="65" t="s">
        <v>861</v>
      </c>
      <c r="C618" s="72" t="s">
        <v>120</v>
      </c>
      <c r="D618" s="394">
        <v>6</v>
      </c>
      <c r="E618" s="519"/>
      <c r="F618" s="518">
        <f>D618*E618</f>
        <v>0</v>
      </c>
    </row>
    <row r="619" spans="1:6" ht="25.5">
      <c r="A619" s="56"/>
      <c r="B619" s="69" t="s">
        <v>860</v>
      </c>
      <c r="C619" s="72"/>
      <c r="D619" s="394"/>
      <c r="E619" s="517"/>
      <c r="F619" s="518"/>
    </row>
    <row r="620" spans="1:6" ht="12.75">
      <c r="A620" s="56"/>
      <c r="B620" s="68" t="s">
        <v>859</v>
      </c>
      <c r="C620" s="72" t="s">
        <v>120</v>
      </c>
      <c r="D620" s="394">
        <v>16</v>
      </c>
      <c r="E620" s="519"/>
      <c r="F620" s="518">
        <f>D620*E620</f>
        <v>0</v>
      </c>
    </row>
    <row r="621" spans="1:6" ht="25.5">
      <c r="A621" s="56"/>
      <c r="B621" s="69" t="s">
        <v>858</v>
      </c>
      <c r="C621" s="72"/>
      <c r="D621" s="394"/>
      <c r="E621" s="517"/>
      <c r="F621" s="518"/>
    </row>
    <row r="622" spans="1:6" ht="12.75">
      <c r="A622" s="56"/>
      <c r="B622" s="68" t="s">
        <v>857</v>
      </c>
      <c r="C622" s="72" t="s">
        <v>120</v>
      </c>
      <c r="D622" s="394">
        <v>1</v>
      </c>
      <c r="E622" s="519"/>
      <c r="F622" s="518">
        <f>D622*E622</f>
        <v>0</v>
      </c>
    </row>
    <row r="623" spans="1:6" ht="25.5">
      <c r="A623" s="56"/>
      <c r="B623" s="69" t="s">
        <v>856</v>
      </c>
      <c r="C623" s="72"/>
      <c r="D623" s="394"/>
      <c r="E623" s="517"/>
      <c r="F623" s="518"/>
    </row>
    <row r="624" spans="1:6" ht="12.75">
      <c r="A624" s="56"/>
      <c r="B624" s="68" t="s">
        <v>855</v>
      </c>
      <c r="C624" s="72" t="s">
        <v>120</v>
      </c>
      <c r="D624" s="394">
        <v>8</v>
      </c>
      <c r="E624" s="519"/>
      <c r="F624" s="518">
        <f>D624*E624</f>
        <v>0</v>
      </c>
    </row>
    <row r="625" spans="1:6" ht="12.75">
      <c r="A625" s="56"/>
      <c r="B625" s="66" t="s">
        <v>854</v>
      </c>
      <c r="C625" s="72"/>
      <c r="D625" s="394"/>
      <c r="E625" s="517"/>
      <c r="F625" s="518"/>
    </row>
    <row r="626" spans="1:6" ht="12.75">
      <c r="A626" s="56"/>
      <c r="B626" s="65" t="s">
        <v>853</v>
      </c>
      <c r="C626" s="72" t="s">
        <v>120</v>
      </c>
      <c r="D626" s="394">
        <v>6</v>
      </c>
      <c r="E626" s="519"/>
      <c r="F626" s="518">
        <f>D626*E626</f>
        <v>0</v>
      </c>
    </row>
    <row r="627" spans="1:6" ht="12.75">
      <c r="A627" s="56"/>
      <c r="B627" s="67" t="s">
        <v>852</v>
      </c>
      <c r="C627" s="72" t="s">
        <v>120</v>
      </c>
      <c r="D627" s="394">
        <v>8</v>
      </c>
      <c r="E627" s="519"/>
      <c r="F627" s="518">
        <f>D627*E627</f>
        <v>0</v>
      </c>
    </row>
    <row r="628" spans="1:6" ht="12.75">
      <c r="A628" s="56"/>
      <c r="B628" s="70" t="s">
        <v>851</v>
      </c>
      <c r="C628" s="72"/>
      <c r="D628" s="394"/>
      <c r="E628" s="517"/>
      <c r="F628" s="518"/>
    </row>
    <row r="629" spans="1:6" ht="12.75">
      <c r="A629" s="56"/>
      <c r="B629" s="65" t="s">
        <v>792</v>
      </c>
      <c r="C629" s="72" t="s">
        <v>120</v>
      </c>
      <c r="D629" s="394">
        <v>30</v>
      </c>
      <c r="E629" s="519"/>
      <c r="F629" s="518">
        <f>D629*E629</f>
        <v>0</v>
      </c>
    </row>
    <row r="630" spans="1:6" ht="25.5">
      <c r="A630" s="56"/>
      <c r="B630" s="69" t="s">
        <v>2146</v>
      </c>
      <c r="C630" s="72"/>
      <c r="D630" s="394"/>
      <c r="E630" s="517"/>
      <c r="F630" s="518"/>
    </row>
    <row r="631" spans="1:6" ht="12.75">
      <c r="A631" s="56"/>
      <c r="B631" s="68" t="s">
        <v>679</v>
      </c>
      <c r="C631" s="197" t="s">
        <v>594</v>
      </c>
      <c r="D631" s="394">
        <v>400</v>
      </c>
      <c r="E631" s="519"/>
      <c r="F631" s="518">
        <f>D631*E631</f>
        <v>0</v>
      </c>
    </row>
    <row r="632" spans="1:6" ht="12.75">
      <c r="A632" s="56"/>
      <c r="B632" s="67" t="s">
        <v>678</v>
      </c>
      <c r="C632" s="72" t="s">
        <v>120</v>
      </c>
      <c r="D632" s="394">
        <v>1200</v>
      </c>
      <c r="E632" s="519"/>
      <c r="F632" s="518">
        <f>D632*E632</f>
        <v>0</v>
      </c>
    </row>
    <row r="633" spans="1:6" ht="12.75">
      <c r="A633" s="56"/>
      <c r="B633" s="66" t="s">
        <v>2147</v>
      </c>
      <c r="C633" s="72"/>
      <c r="D633" s="394"/>
      <c r="E633" s="517"/>
      <c r="F633" s="518"/>
    </row>
    <row r="634" spans="1:6" ht="12.75">
      <c r="A634" s="56"/>
      <c r="B634" s="65" t="s">
        <v>789</v>
      </c>
      <c r="C634" s="197" t="s">
        <v>594</v>
      </c>
      <c r="D634" s="394">
        <v>80</v>
      </c>
      <c r="E634" s="519"/>
      <c r="F634" s="518">
        <f>D634*E634</f>
        <v>0</v>
      </c>
    </row>
    <row r="635" spans="1:6" ht="12.75">
      <c r="A635" s="56"/>
      <c r="B635" s="66" t="s">
        <v>850</v>
      </c>
      <c r="C635" s="72"/>
      <c r="D635" s="394"/>
      <c r="E635" s="517"/>
      <c r="F635" s="518"/>
    </row>
    <row r="636" spans="1:6" ht="12.75">
      <c r="A636" s="480"/>
      <c r="B636" s="70" t="s">
        <v>2148</v>
      </c>
      <c r="C636" s="72" t="s">
        <v>120</v>
      </c>
      <c r="D636" s="394">
        <v>200</v>
      </c>
      <c r="E636" s="527"/>
      <c r="F636" s="518">
        <f>D636*E636</f>
        <v>0</v>
      </c>
    </row>
    <row r="637" spans="1:6" ht="12.75">
      <c r="A637" s="59" t="s">
        <v>1998</v>
      </c>
      <c r="B637" s="64" t="s">
        <v>672</v>
      </c>
      <c r="C637" s="383" t="s">
        <v>467</v>
      </c>
      <c r="D637" s="395">
        <v>1</v>
      </c>
      <c r="E637" s="519"/>
      <c r="F637" s="521">
        <f>D637*E637</f>
        <v>0</v>
      </c>
    </row>
    <row r="638" spans="1:6" ht="25.5">
      <c r="A638" s="44"/>
      <c r="B638" s="43" t="s">
        <v>1999</v>
      </c>
      <c r="C638" s="60"/>
      <c r="D638" s="396"/>
      <c r="E638" s="522"/>
      <c r="F638" s="523">
        <f>SUM(F578:F637)</f>
        <v>0</v>
      </c>
    </row>
    <row r="639" spans="1:6" ht="12.75">
      <c r="A639" s="44" t="s">
        <v>1487</v>
      </c>
      <c r="B639" s="46" t="s">
        <v>1973</v>
      </c>
      <c r="C639" s="60"/>
      <c r="D639" s="398"/>
      <c r="E639" s="522"/>
      <c r="F639" s="523"/>
    </row>
    <row r="640" spans="1:6" ht="25.5">
      <c r="A640" s="52" t="s">
        <v>2000</v>
      </c>
      <c r="B640" s="54" t="s">
        <v>848</v>
      </c>
      <c r="C640" s="380"/>
      <c r="D640" s="392"/>
      <c r="E640" s="513"/>
      <c r="F640" s="514"/>
    </row>
    <row r="641" spans="1:6" ht="25.5" customHeight="1">
      <c r="A641" s="56"/>
      <c r="B641" s="57" t="s">
        <v>844</v>
      </c>
      <c r="C641" s="72"/>
      <c r="D641" s="394"/>
      <c r="E641" s="517"/>
      <c r="F641" s="518"/>
    </row>
    <row r="642" spans="1:6" ht="25.5">
      <c r="A642" s="56"/>
      <c r="B642" s="57" t="s">
        <v>834</v>
      </c>
      <c r="C642" s="72"/>
      <c r="D642" s="394"/>
      <c r="E642" s="517"/>
      <c r="F642" s="518"/>
    </row>
    <row r="643" spans="1:6" ht="25.5">
      <c r="A643" s="56"/>
      <c r="B643" s="57" t="s">
        <v>846</v>
      </c>
      <c r="C643" s="72"/>
      <c r="D643" s="394"/>
      <c r="E643" s="517"/>
      <c r="F643" s="518"/>
    </row>
    <row r="644" spans="1:6" ht="12.75">
      <c r="A644" s="50"/>
      <c r="B644" s="53" t="s">
        <v>838</v>
      </c>
      <c r="C644" s="48" t="s">
        <v>594</v>
      </c>
      <c r="D644" s="393">
        <v>300</v>
      </c>
      <c r="E644" s="519"/>
      <c r="F644" s="516">
        <f>D644*E644</f>
        <v>0</v>
      </c>
    </row>
    <row r="645" spans="1:6" ht="25.5">
      <c r="A645" s="52" t="s">
        <v>2001</v>
      </c>
      <c r="B645" s="54" t="s">
        <v>847</v>
      </c>
      <c r="C645" s="380"/>
      <c r="D645" s="392"/>
      <c r="E645" s="513"/>
      <c r="F645" s="514"/>
    </row>
    <row r="646" spans="1:6" ht="29.25" customHeight="1">
      <c r="A646" s="56"/>
      <c r="B646" s="57" t="s">
        <v>844</v>
      </c>
      <c r="C646" s="72"/>
      <c r="D646" s="394"/>
      <c r="E646" s="517"/>
      <c r="F646" s="518"/>
    </row>
    <row r="647" spans="1:6" ht="25.5">
      <c r="A647" s="56"/>
      <c r="B647" s="57" t="s">
        <v>834</v>
      </c>
      <c r="C647" s="72"/>
      <c r="D647" s="394"/>
      <c r="E647" s="517"/>
      <c r="F647" s="518"/>
    </row>
    <row r="648" spans="1:6" ht="25.5">
      <c r="A648" s="56"/>
      <c r="B648" s="57" t="s">
        <v>846</v>
      </c>
      <c r="C648" s="72"/>
      <c r="D648" s="394"/>
      <c r="E648" s="517"/>
      <c r="F648" s="518"/>
    </row>
    <row r="649" spans="1:6" ht="12.75">
      <c r="A649" s="50"/>
      <c r="B649" s="53" t="s">
        <v>838</v>
      </c>
      <c r="C649" s="48" t="s">
        <v>594</v>
      </c>
      <c r="D649" s="393">
        <v>50</v>
      </c>
      <c r="E649" s="519"/>
      <c r="F649" s="516">
        <f>D649*E649</f>
        <v>0</v>
      </c>
    </row>
    <row r="650" spans="1:6" ht="25.5">
      <c r="A650" s="52" t="s">
        <v>2002</v>
      </c>
      <c r="B650" s="54" t="s">
        <v>845</v>
      </c>
      <c r="C650" s="380"/>
      <c r="D650" s="392"/>
      <c r="E650" s="513"/>
      <c r="F650" s="514"/>
    </row>
    <row r="651" spans="1:6" ht="25.5" customHeight="1">
      <c r="A651" s="56"/>
      <c r="B651" s="57" t="s">
        <v>844</v>
      </c>
      <c r="C651" s="72"/>
      <c r="D651" s="394"/>
      <c r="E651" s="517"/>
      <c r="F651" s="518"/>
    </row>
    <row r="652" spans="1:6" ht="25.5">
      <c r="A652" s="56"/>
      <c r="B652" s="57" t="s">
        <v>834</v>
      </c>
      <c r="C652" s="72"/>
      <c r="D652" s="394"/>
      <c r="E652" s="517"/>
      <c r="F652" s="518"/>
    </row>
    <row r="653" spans="1:6" ht="12.75">
      <c r="A653" s="56"/>
      <c r="B653" s="55" t="s">
        <v>843</v>
      </c>
      <c r="C653" s="72"/>
      <c r="D653" s="394"/>
      <c r="E653" s="517"/>
      <c r="F653" s="518"/>
    </row>
    <row r="654" spans="1:6" ht="12.75">
      <c r="A654" s="50"/>
      <c r="B654" s="49" t="s">
        <v>842</v>
      </c>
      <c r="C654" s="48" t="s">
        <v>594</v>
      </c>
      <c r="D654" s="393">
        <v>40</v>
      </c>
      <c r="E654" s="519"/>
      <c r="F654" s="516">
        <f>D654*E654</f>
        <v>0</v>
      </c>
    </row>
    <row r="655" spans="1:6" ht="25.5">
      <c r="A655" s="52" t="s">
        <v>2003</v>
      </c>
      <c r="B655" s="54" t="s">
        <v>841</v>
      </c>
      <c r="C655" s="380"/>
      <c r="D655" s="392"/>
      <c r="E655" s="513"/>
      <c r="F655" s="514"/>
    </row>
    <row r="656" spans="1:6" ht="25.5">
      <c r="A656" s="56"/>
      <c r="B656" s="57" t="s">
        <v>840</v>
      </c>
      <c r="C656" s="72"/>
      <c r="D656" s="394"/>
      <c r="E656" s="517"/>
      <c r="F656" s="518"/>
    </row>
    <row r="657" spans="1:6" ht="25.5">
      <c r="A657" s="56"/>
      <c r="B657" s="57" t="s">
        <v>834</v>
      </c>
      <c r="C657" s="72"/>
      <c r="D657" s="394"/>
      <c r="E657" s="517"/>
      <c r="F657" s="518"/>
    </row>
    <row r="658" spans="1:6" ht="12.75">
      <c r="A658" s="56"/>
      <c r="B658" s="57" t="s">
        <v>839</v>
      </c>
      <c r="C658" s="72"/>
      <c r="D658" s="394"/>
      <c r="E658" s="517"/>
      <c r="F658" s="518"/>
    </row>
    <row r="659" spans="1:6" ht="12.75">
      <c r="A659" s="50"/>
      <c r="B659" s="53" t="s">
        <v>838</v>
      </c>
      <c r="C659" s="48" t="s">
        <v>594</v>
      </c>
      <c r="D659" s="393">
        <v>50</v>
      </c>
      <c r="E659" s="519"/>
      <c r="F659" s="516">
        <f>D659*E659</f>
        <v>0</v>
      </c>
    </row>
    <row r="660" spans="1:6" ht="25.5">
      <c r="A660" s="52" t="s">
        <v>2004</v>
      </c>
      <c r="B660" s="54" t="s">
        <v>837</v>
      </c>
      <c r="C660" s="380"/>
      <c r="D660" s="392"/>
      <c r="E660" s="513"/>
      <c r="F660" s="514"/>
    </row>
    <row r="661" spans="1:6" ht="25.5">
      <c r="A661" s="56"/>
      <c r="B661" s="57" t="s">
        <v>835</v>
      </c>
      <c r="C661" s="72"/>
      <c r="D661" s="394"/>
      <c r="E661" s="517"/>
      <c r="F661" s="518"/>
    </row>
    <row r="662" spans="1:6" ht="25.5">
      <c r="A662" s="56"/>
      <c r="B662" s="57" t="s">
        <v>834</v>
      </c>
      <c r="C662" s="72"/>
      <c r="D662" s="394"/>
      <c r="E662" s="517"/>
      <c r="F662" s="518"/>
    </row>
    <row r="663" spans="1:6" ht="25.5">
      <c r="A663" s="56"/>
      <c r="B663" s="57" t="s">
        <v>833</v>
      </c>
      <c r="C663" s="72"/>
      <c r="D663" s="394"/>
      <c r="E663" s="517"/>
      <c r="F663" s="518"/>
    </row>
    <row r="664" spans="1:6" ht="12.75">
      <c r="A664" s="50"/>
      <c r="B664" s="53" t="s">
        <v>832</v>
      </c>
      <c r="C664" s="48" t="s">
        <v>594</v>
      </c>
      <c r="D664" s="393">
        <v>2690</v>
      </c>
      <c r="E664" s="519"/>
      <c r="F664" s="516">
        <f>D664*E664</f>
        <v>0</v>
      </c>
    </row>
    <row r="665" spans="1:6" ht="25.5">
      <c r="A665" s="52" t="s">
        <v>2005</v>
      </c>
      <c r="B665" s="54" t="s">
        <v>836</v>
      </c>
      <c r="C665" s="380"/>
      <c r="D665" s="392"/>
      <c r="E665" s="513"/>
      <c r="F665" s="514"/>
    </row>
    <row r="666" spans="1:6" ht="25.5">
      <c r="A666" s="56"/>
      <c r="B666" s="57" t="s">
        <v>835</v>
      </c>
      <c r="C666" s="72"/>
      <c r="D666" s="394"/>
      <c r="E666" s="517"/>
      <c r="F666" s="518"/>
    </row>
    <row r="667" spans="1:6" ht="25.5">
      <c r="A667" s="56"/>
      <c r="B667" s="57" t="s">
        <v>834</v>
      </c>
      <c r="C667" s="72"/>
      <c r="D667" s="394"/>
      <c r="E667" s="517"/>
      <c r="F667" s="518"/>
    </row>
    <row r="668" spans="1:6" ht="25.5">
      <c r="A668" s="56"/>
      <c r="B668" s="57" t="s">
        <v>833</v>
      </c>
      <c r="C668" s="72"/>
      <c r="D668" s="394"/>
      <c r="E668" s="517"/>
      <c r="F668" s="518"/>
    </row>
    <row r="669" spans="1:6" ht="12.75">
      <c r="A669" s="50"/>
      <c r="B669" s="53" t="s">
        <v>832</v>
      </c>
      <c r="C669" s="48" t="s">
        <v>594</v>
      </c>
      <c r="D669" s="393">
        <v>230</v>
      </c>
      <c r="E669" s="519"/>
      <c r="F669" s="516">
        <f>D669*E669</f>
        <v>0</v>
      </c>
    </row>
    <row r="670" spans="1:6" ht="12.75">
      <c r="A670" s="52" t="s">
        <v>2006</v>
      </c>
      <c r="B670" s="51" t="s">
        <v>831</v>
      </c>
      <c r="C670" s="380"/>
      <c r="D670" s="392"/>
      <c r="E670" s="513"/>
      <c r="F670" s="514"/>
    </row>
    <row r="671" spans="1:6" ht="12.75">
      <c r="A671" s="50"/>
      <c r="B671" s="49" t="s">
        <v>830</v>
      </c>
      <c r="C671" s="385" t="s">
        <v>120</v>
      </c>
      <c r="D671" s="393">
        <v>30</v>
      </c>
      <c r="E671" s="519"/>
      <c r="F671" s="516">
        <f>D671*E671</f>
        <v>0</v>
      </c>
    </row>
    <row r="672" spans="1:6" ht="25.5">
      <c r="A672" s="52" t="s">
        <v>2007</v>
      </c>
      <c r="B672" s="54" t="s">
        <v>829</v>
      </c>
      <c r="C672" s="380"/>
      <c r="D672" s="392"/>
      <c r="E672" s="513"/>
      <c r="F672" s="514"/>
    </row>
    <row r="673" spans="1:6" ht="12.75">
      <c r="A673" s="56"/>
      <c r="B673" s="57" t="s">
        <v>828</v>
      </c>
      <c r="C673" s="197" t="s">
        <v>120</v>
      </c>
      <c r="D673" s="394">
        <v>8</v>
      </c>
      <c r="E673" s="519"/>
      <c r="F673" s="518">
        <f>D673*E673</f>
        <v>0</v>
      </c>
    </row>
    <row r="674" spans="1:6" ht="12.75">
      <c r="A674" s="56"/>
      <c r="B674" s="57" t="s">
        <v>827</v>
      </c>
      <c r="C674" s="197" t="s">
        <v>120</v>
      </c>
      <c r="D674" s="394">
        <v>3</v>
      </c>
      <c r="E674" s="519"/>
      <c r="F674" s="518">
        <f>D674*E674</f>
        <v>0</v>
      </c>
    </row>
    <row r="675" spans="1:6" ht="12.75">
      <c r="A675" s="56"/>
      <c r="B675" s="57" t="s">
        <v>826</v>
      </c>
      <c r="C675" s="72" t="s">
        <v>120</v>
      </c>
      <c r="D675" s="394">
        <v>8</v>
      </c>
      <c r="E675" s="519"/>
      <c r="F675" s="518">
        <f>D675*E675</f>
        <v>0</v>
      </c>
    </row>
    <row r="676" spans="1:6" ht="12.75">
      <c r="A676" s="56"/>
      <c r="B676" s="57" t="s">
        <v>825</v>
      </c>
      <c r="C676" s="72" t="s">
        <v>120</v>
      </c>
      <c r="D676" s="394">
        <v>3</v>
      </c>
      <c r="E676" s="519"/>
      <c r="F676" s="518">
        <f>D676*E676</f>
        <v>0</v>
      </c>
    </row>
    <row r="677" spans="1:6" ht="12.75">
      <c r="A677" s="50"/>
      <c r="B677" s="53" t="s">
        <v>824</v>
      </c>
      <c r="C677" s="48" t="s">
        <v>120</v>
      </c>
      <c r="D677" s="393">
        <v>12</v>
      </c>
      <c r="E677" s="519"/>
      <c r="F677" s="516">
        <f>D677*E677</f>
        <v>0</v>
      </c>
    </row>
    <row r="678" spans="1:6" ht="12.75">
      <c r="A678" s="52" t="s">
        <v>2008</v>
      </c>
      <c r="B678" s="51" t="s">
        <v>823</v>
      </c>
      <c r="C678" s="380"/>
      <c r="D678" s="392"/>
      <c r="E678" s="513"/>
      <c r="F678" s="514"/>
    </row>
    <row r="679" spans="1:6" ht="12.75">
      <c r="A679" s="50"/>
      <c r="B679" s="49" t="s">
        <v>822</v>
      </c>
      <c r="C679" s="48" t="s">
        <v>120</v>
      </c>
      <c r="D679" s="393">
        <v>33</v>
      </c>
      <c r="E679" s="519"/>
      <c r="F679" s="516">
        <f>D679*E679</f>
        <v>0</v>
      </c>
    </row>
    <row r="680" spans="1:6" ht="25.5">
      <c r="A680" s="52" t="s">
        <v>2009</v>
      </c>
      <c r="B680" s="54" t="s">
        <v>821</v>
      </c>
      <c r="C680" s="380"/>
      <c r="D680" s="392"/>
      <c r="E680" s="513"/>
      <c r="F680" s="514"/>
    </row>
    <row r="681" spans="1:6" ht="25.5">
      <c r="A681" s="56"/>
      <c r="B681" s="55" t="s">
        <v>1976</v>
      </c>
      <c r="C681" s="72"/>
      <c r="D681" s="394"/>
      <c r="E681" s="517"/>
      <c r="F681" s="518"/>
    </row>
    <row r="682" spans="1:6" ht="12.75">
      <c r="A682" s="56"/>
      <c r="B682" s="55" t="s">
        <v>1974</v>
      </c>
      <c r="C682" s="72"/>
      <c r="D682" s="394"/>
      <c r="E682" s="517"/>
      <c r="F682" s="518"/>
    </row>
    <row r="683" spans="1:6" ht="12.75">
      <c r="A683" s="50"/>
      <c r="B683" s="49" t="s">
        <v>820</v>
      </c>
      <c r="C683" s="48" t="s">
        <v>120</v>
      </c>
      <c r="D683" s="393">
        <v>366</v>
      </c>
      <c r="E683" s="519"/>
      <c r="F683" s="516">
        <f>D683*E683</f>
        <v>0</v>
      </c>
    </row>
    <row r="684" spans="1:6" ht="25.5">
      <c r="A684" s="52" t="s">
        <v>2010</v>
      </c>
      <c r="B684" s="54" t="s">
        <v>819</v>
      </c>
      <c r="C684" s="380"/>
      <c r="D684" s="392"/>
      <c r="E684" s="513"/>
      <c r="F684" s="514"/>
    </row>
    <row r="685" spans="1:6" ht="13.5" customHeight="1">
      <c r="A685" s="56"/>
      <c r="B685" s="55" t="s">
        <v>818</v>
      </c>
      <c r="C685" s="72"/>
      <c r="D685" s="394"/>
      <c r="E685" s="517"/>
      <c r="F685" s="518"/>
    </row>
    <row r="686" spans="1:6" ht="12.75">
      <c r="A686" s="50"/>
      <c r="B686" s="49" t="s">
        <v>817</v>
      </c>
      <c r="C686" s="48" t="s">
        <v>120</v>
      </c>
      <c r="D686" s="393">
        <v>44</v>
      </c>
      <c r="E686" s="519"/>
      <c r="F686" s="516">
        <f>D686*E686</f>
        <v>0</v>
      </c>
    </row>
    <row r="687" spans="1:6" ht="12.75">
      <c r="A687" s="52" t="s">
        <v>2011</v>
      </c>
      <c r="B687" s="51" t="s">
        <v>816</v>
      </c>
      <c r="C687" s="380"/>
      <c r="D687" s="392"/>
      <c r="E687" s="513"/>
      <c r="F687" s="514"/>
    </row>
    <row r="688" spans="1:6" ht="12.75">
      <c r="A688" s="50"/>
      <c r="B688" s="49" t="s">
        <v>815</v>
      </c>
      <c r="C688" s="48" t="s">
        <v>120</v>
      </c>
      <c r="D688" s="393">
        <v>3</v>
      </c>
      <c r="E688" s="519"/>
      <c r="F688" s="516">
        <f>D688*E688</f>
        <v>0</v>
      </c>
    </row>
    <row r="689" spans="1:6" ht="25.5">
      <c r="A689" s="52" t="s">
        <v>2012</v>
      </c>
      <c r="B689" s="54" t="s">
        <v>2149</v>
      </c>
      <c r="C689" s="380"/>
      <c r="D689" s="392"/>
      <c r="E689" s="513"/>
      <c r="F689" s="514"/>
    </row>
    <row r="690" spans="1:6" ht="12.75">
      <c r="A690" s="56"/>
      <c r="B690" s="55" t="s">
        <v>814</v>
      </c>
      <c r="C690" s="72"/>
      <c r="D690" s="394"/>
      <c r="E690" s="517"/>
      <c r="F690" s="518"/>
    </row>
    <row r="691" spans="1:6" ht="12.75">
      <c r="A691" s="50"/>
      <c r="B691" s="49" t="s">
        <v>813</v>
      </c>
      <c r="C691" s="48" t="s">
        <v>120</v>
      </c>
      <c r="D691" s="393">
        <v>3</v>
      </c>
      <c r="E691" s="519"/>
      <c r="F691" s="516">
        <f>D691*E691</f>
        <v>0</v>
      </c>
    </row>
    <row r="692" spans="1:6" ht="25.5">
      <c r="A692" s="52" t="s">
        <v>2013</v>
      </c>
      <c r="B692" s="54" t="s">
        <v>2150</v>
      </c>
      <c r="C692" s="380"/>
      <c r="D692" s="392"/>
      <c r="E692" s="513"/>
      <c r="F692" s="514"/>
    </row>
    <row r="693" spans="1:6" ht="12.75">
      <c r="A693" s="50"/>
      <c r="B693" s="53" t="s">
        <v>812</v>
      </c>
      <c r="C693" s="48" t="s">
        <v>120</v>
      </c>
      <c r="D693" s="393">
        <v>2</v>
      </c>
      <c r="E693" s="519"/>
      <c r="F693" s="516">
        <f>D693*E693</f>
        <v>0</v>
      </c>
    </row>
    <row r="694" spans="1:6" ht="25.5">
      <c r="A694" s="52" t="s">
        <v>2014</v>
      </c>
      <c r="B694" s="69" t="s">
        <v>811</v>
      </c>
      <c r="C694" s="380"/>
      <c r="D694" s="392"/>
      <c r="E694" s="513"/>
      <c r="F694" s="514"/>
    </row>
    <row r="695" spans="1:6" ht="12.75">
      <c r="A695" s="56"/>
      <c r="B695" s="71" t="s">
        <v>810</v>
      </c>
      <c r="C695" s="72"/>
      <c r="D695" s="394"/>
      <c r="E695" s="517"/>
      <c r="F695" s="518"/>
    </row>
    <row r="696" spans="1:6" ht="12.75">
      <c r="A696" s="56"/>
      <c r="B696" s="71" t="s">
        <v>809</v>
      </c>
      <c r="C696" s="72"/>
      <c r="D696" s="394"/>
      <c r="E696" s="517"/>
      <c r="F696" s="518"/>
    </row>
    <row r="697" spans="1:6" ht="12.75">
      <c r="A697" s="56"/>
      <c r="B697" s="70" t="s">
        <v>808</v>
      </c>
      <c r="C697" s="72"/>
      <c r="D697" s="394"/>
      <c r="E697" s="517"/>
      <c r="F697" s="518"/>
    </row>
    <row r="698" spans="1:6" ht="12.75">
      <c r="A698" s="56"/>
      <c r="B698" s="65" t="s">
        <v>804</v>
      </c>
      <c r="C698" s="72" t="s">
        <v>120</v>
      </c>
      <c r="D698" s="394">
        <v>10</v>
      </c>
      <c r="E698" s="519"/>
      <c r="F698" s="518">
        <f>D698*E698</f>
        <v>0</v>
      </c>
    </row>
    <row r="699" spans="1:6" ht="12.75">
      <c r="A699" s="56"/>
      <c r="B699" s="66" t="s">
        <v>807</v>
      </c>
      <c r="C699" s="72"/>
      <c r="D699" s="394"/>
      <c r="E699" s="517"/>
      <c r="F699" s="518"/>
    </row>
    <row r="700" spans="1:6" ht="12.75">
      <c r="A700" s="56"/>
      <c r="B700" s="65" t="s">
        <v>806</v>
      </c>
      <c r="C700" s="72" t="s">
        <v>120</v>
      </c>
      <c r="D700" s="394">
        <v>22</v>
      </c>
      <c r="E700" s="519"/>
      <c r="F700" s="518">
        <f>D700*E700</f>
        <v>0</v>
      </c>
    </row>
    <row r="701" spans="1:6" ht="12.75">
      <c r="A701" s="56"/>
      <c r="B701" s="66" t="s">
        <v>805</v>
      </c>
      <c r="C701" s="72"/>
      <c r="D701" s="394"/>
      <c r="E701" s="517"/>
      <c r="F701" s="518"/>
    </row>
    <row r="702" spans="1:6" ht="12.75">
      <c r="A702" s="56"/>
      <c r="B702" s="65" t="s">
        <v>804</v>
      </c>
      <c r="C702" s="72" t="s">
        <v>120</v>
      </c>
      <c r="D702" s="394">
        <v>16</v>
      </c>
      <c r="E702" s="519"/>
      <c r="F702" s="518">
        <f>D702*E702</f>
        <v>0</v>
      </c>
    </row>
    <row r="703" spans="1:6" ht="12.75">
      <c r="A703" s="56"/>
      <c r="B703" s="67" t="s">
        <v>803</v>
      </c>
      <c r="C703" s="72" t="s">
        <v>120</v>
      </c>
      <c r="D703" s="394">
        <v>12</v>
      </c>
      <c r="E703" s="519"/>
      <c r="F703" s="518">
        <f>D703*E703</f>
        <v>0</v>
      </c>
    </row>
    <row r="704" spans="1:6" ht="12.75">
      <c r="A704" s="56"/>
      <c r="B704" s="67" t="s">
        <v>802</v>
      </c>
      <c r="C704" s="72" t="s">
        <v>120</v>
      </c>
      <c r="D704" s="394">
        <v>75</v>
      </c>
      <c r="E704" s="519"/>
      <c r="F704" s="518">
        <f>D704*E704</f>
        <v>0</v>
      </c>
    </row>
    <row r="705" spans="1:6" ht="12.75">
      <c r="A705" s="56"/>
      <c r="B705" s="70" t="s">
        <v>1977</v>
      </c>
      <c r="C705" s="72"/>
      <c r="D705" s="394"/>
      <c r="E705" s="517"/>
      <c r="F705" s="518"/>
    </row>
    <row r="706" spans="1:6" ht="12.75">
      <c r="A706" s="56"/>
      <c r="B706" s="65" t="s">
        <v>801</v>
      </c>
      <c r="C706" s="72" t="s">
        <v>120</v>
      </c>
      <c r="D706" s="394">
        <v>5</v>
      </c>
      <c r="E706" s="519"/>
      <c r="F706" s="518">
        <f>D706*E706</f>
        <v>0</v>
      </c>
    </row>
    <row r="707" spans="1:6" ht="25.5">
      <c r="A707" s="56"/>
      <c r="B707" s="69" t="s">
        <v>800</v>
      </c>
      <c r="C707" s="72"/>
      <c r="D707" s="394"/>
      <c r="E707" s="517"/>
      <c r="F707" s="518"/>
    </row>
    <row r="708" spans="1:6" ht="12.75">
      <c r="A708" s="56"/>
      <c r="B708" s="70" t="s">
        <v>799</v>
      </c>
      <c r="C708" s="72"/>
      <c r="D708" s="394"/>
      <c r="E708" s="517"/>
      <c r="F708" s="518"/>
    </row>
    <row r="709" spans="1:6" ht="12.75">
      <c r="A709" s="56"/>
      <c r="B709" s="65" t="s">
        <v>798</v>
      </c>
      <c r="C709" s="72" t="s">
        <v>120</v>
      </c>
      <c r="D709" s="394">
        <v>5</v>
      </c>
      <c r="E709" s="519"/>
      <c r="F709" s="518">
        <f>D709*E709</f>
        <v>0</v>
      </c>
    </row>
    <row r="710" spans="1:6" ht="12.75">
      <c r="A710" s="56"/>
      <c r="B710" s="66" t="s">
        <v>797</v>
      </c>
      <c r="C710" s="72"/>
      <c r="D710" s="394"/>
      <c r="E710" s="517"/>
      <c r="F710" s="518"/>
    </row>
    <row r="711" spans="1:6" ht="12.75">
      <c r="A711" s="56"/>
      <c r="B711" s="65" t="s">
        <v>796</v>
      </c>
      <c r="C711" s="72" t="s">
        <v>120</v>
      </c>
      <c r="D711" s="394">
        <v>5</v>
      </c>
      <c r="E711" s="527"/>
      <c r="F711" s="518">
        <f>D711*E711</f>
        <v>0</v>
      </c>
    </row>
    <row r="712" spans="1:6" ht="12.75">
      <c r="A712" s="56"/>
      <c r="B712" s="67" t="s">
        <v>795</v>
      </c>
      <c r="C712" s="72" t="s">
        <v>120</v>
      </c>
      <c r="D712" s="394">
        <v>5</v>
      </c>
      <c r="E712" s="519"/>
      <c r="F712" s="518">
        <f>D712*E712</f>
        <v>0</v>
      </c>
    </row>
    <row r="713" spans="1:6" ht="12.75">
      <c r="A713" s="56"/>
      <c r="B713" s="67" t="s">
        <v>794</v>
      </c>
      <c r="C713" s="72" t="s">
        <v>120</v>
      </c>
      <c r="D713" s="394">
        <v>5</v>
      </c>
      <c r="E713" s="519"/>
      <c r="F713" s="518">
        <f>D713*E713</f>
        <v>0</v>
      </c>
    </row>
    <row r="714" spans="1:6" ht="12.75">
      <c r="A714" s="56"/>
      <c r="B714" s="66" t="s">
        <v>793</v>
      </c>
      <c r="C714" s="72"/>
      <c r="D714" s="394"/>
      <c r="E714" s="517"/>
      <c r="F714" s="518"/>
    </row>
    <row r="715" spans="1:6" ht="12.75">
      <c r="A715" s="56"/>
      <c r="B715" s="65" t="s">
        <v>792</v>
      </c>
      <c r="C715" s="72" t="s">
        <v>120</v>
      </c>
      <c r="D715" s="394">
        <v>45</v>
      </c>
      <c r="E715" s="519"/>
      <c r="F715" s="518">
        <f>D715*E715</f>
        <v>0</v>
      </c>
    </row>
    <row r="716" spans="1:6" ht="25.5">
      <c r="A716" s="56"/>
      <c r="B716" s="69" t="s">
        <v>791</v>
      </c>
      <c r="C716" s="72"/>
      <c r="D716" s="394"/>
      <c r="E716" s="517"/>
      <c r="F716" s="518"/>
    </row>
    <row r="717" spans="1:6" ht="12.75">
      <c r="A717" s="56"/>
      <c r="B717" s="68" t="s">
        <v>679</v>
      </c>
      <c r="C717" s="72" t="s">
        <v>594</v>
      </c>
      <c r="D717" s="394">
        <v>500</v>
      </c>
      <c r="E717" s="519"/>
      <c r="F717" s="518">
        <f>D717*E717</f>
        <v>0</v>
      </c>
    </row>
    <row r="718" spans="1:6" ht="12.75">
      <c r="A718" s="56"/>
      <c r="B718" s="67" t="s">
        <v>790</v>
      </c>
      <c r="C718" s="72" t="s">
        <v>120</v>
      </c>
      <c r="D718" s="394">
        <v>150</v>
      </c>
      <c r="E718" s="519"/>
      <c r="F718" s="518">
        <f>D718*E718</f>
        <v>0</v>
      </c>
    </row>
    <row r="719" spans="1:6" ht="12.75">
      <c r="A719" s="56"/>
      <c r="B719" s="66" t="s">
        <v>2151</v>
      </c>
      <c r="C719" s="72"/>
      <c r="D719" s="394"/>
      <c r="E719" s="517"/>
      <c r="F719" s="518"/>
    </row>
    <row r="720" spans="1:6" ht="12.75">
      <c r="A720" s="56"/>
      <c r="B720" s="65" t="s">
        <v>789</v>
      </c>
      <c r="C720" s="72" t="s">
        <v>594</v>
      </c>
      <c r="D720" s="394">
        <v>30</v>
      </c>
      <c r="E720" s="519"/>
      <c r="F720" s="518">
        <f>D720*E720</f>
        <v>0</v>
      </c>
    </row>
    <row r="721" spans="1:6" ht="12.75">
      <c r="A721" s="56"/>
      <c r="B721" s="66" t="s">
        <v>788</v>
      </c>
      <c r="C721" s="72"/>
      <c r="D721" s="394"/>
      <c r="E721" s="517"/>
      <c r="F721" s="518"/>
    </row>
    <row r="722" spans="1:6" ht="12.75">
      <c r="A722" s="56"/>
      <c r="B722" s="65" t="s">
        <v>2148</v>
      </c>
      <c r="C722" s="72" t="s">
        <v>120</v>
      </c>
      <c r="D722" s="394">
        <v>90</v>
      </c>
      <c r="E722" s="519"/>
      <c r="F722" s="518">
        <f>D722*E722</f>
        <v>0</v>
      </c>
    </row>
    <row r="723" spans="1:6" ht="12.75">
      <c r="A723" s="56"/>
      <c r="B723" s="66" t="s">
        <v>787</v>
      </c>
      <c r="C723" s="72"/>
      <c r="D723" s="394"/>
      <c r="E723" s="517"/>
      <c r="F723" s="518"/>
    </row>
    <row r="724" spans="1:6" ht="12.75">
      <c r="A724" s="50"/>
      <c r="B724" s="65" t="s">
        <v>2152</v>
      </c>
      <c r="C724" s="48" t="s">
        <v>594</v>
      </c>
      <c r="D724" s="393">
        <v>180</v>
      </c>
      <c r="E724" s="519"/>
      <c r="F724" s="516">
        <f>D724*E724</f>
        <v>0</v>
      </c>
    </row>
    <row r="725" spans="1:6" ht="12.75">
      <c r="A725" s="59" t="s">
        <v>2015</v>
      </c>
      <c r="B725" s="64" t="s">
        <v>672</v>
      </c>
      <c r="C725" s="383" t="s">
        <v>467</v>
      </c>
      <c r="D725" s="395">
        <v>1</v>
      </c>
      <c r="E725" s="519"/>
      <c r="F725" s="521">
        <f>D725*E725</f>
        <v>0</v>
      </c>
    </row>
    <row r="726" spans="1:6" ht="12" customHeight="1">
      <c r="A726" s="44"/>
      <c r="B726" s="313" t="s">
        <v>2016</v>
      </c>
      <c r="C726" s="60"/>
      <c r="D726" s="396"/>
      <c r="E726" s="522"/>
      <c r="F726" s="523">
        <f>SUM(F644:F725)</f>
        <v>0</v>
      </c>
    </row>
    <row r="727" spans="1:6" ht="12.75">
      <c r="A727" s="44" t="s">
        <v>1484</v>
      </c>
      <c r="B727" s="46" t="s">
        <v>1975</v>
      </c>
      <c r="C727" s="60"/>
      <c r="D727" s="398"/>
      <c r="E727" s="522"/>
      <c r="F727" s="523"/>
    </row>
    <row r="728" spans="1:6" ht="25.5">
      <c r="A728" s="52" t="s">
        <v>2017</v>
      </c>
      <c r="B728" s="54" t="s">
        <v>785</v>
      </c>
      <c r="C728" s="380"/>
      <c r="D728" s="392"/>
      <c r="E728" s="513"/>
      <c r="F728" s="514"/>
    </row>
    <row r="729" spans="1:6" ht="25.5">
      <c r="A729" s="56"/>
      <c r="B729" s="57" t="s">
        <v>784</v>
      </c>
      <c r="C729" s="72"/>
      <c r="D729" s="394"/>
      <c r="E729" s="517"/>
      <c r="F729" s="518"/>
    </row>
    <row r="730" spans="1:6" ht="25.5">
      <c r="A730" s="56"/>
      <c r="B730" s="55" t="s">
        <v>783</v>
      </c>
      <c r="C730" s="72"/>
      <c r="D730" s="394"/>
      <c r="E730" s="517"/>
      <c r="F730" s="518"/>
    </row>
    <row r="731" spans="1:6" ht="12.75">
      <c r="A731" s="50"/>
      <c r="B731" s="49" t="s">
        <v>782</v>
      </c>
      <c r="C731" s="48" t="s">
        <v>120</v>
      </c>
      <c r="D731" s="393">
        <v>4</v>
      </c>
      <c r="E731" s="519"/>
      <c r="F731" s="516">
        <f>D731*E731</f>
        <v>0</v>
      </c>
    </row>
    <row r="732" spans="1:6" ht="25.5">
      <c r="A732" s="52" t="s">
        <v>2018</v>
      </c>
      <c r="B732" s="54" t="s">
        <v>781</v>
      </c>
      <c r="C732" s="380"/>
      <c r="D732" s="392"/>
      <c r="E732" s="513"/>
      <c r="F732" s="514"/>
    </row>
    <row r="733" spans="1:6" ht="28.5" customHeight="1">
      <c r="A733" s="56"/>
      <c r="B733" s="57" t="s">
        <v>780</v>
      </c>
      <c r="C733" s="72"/>
      <c r="D733" s="394"/>
      <c r="E733" s="517"/>
      <c r="F733" s="518"/>
    </row>
    <row r="734" spans="1:6" ht="25.5">
      <c r="A734" s="56"/>
      <c r="B734" s="57" t="s">
        <v>779</v>
      </c>
      <c r="C734" s="72"/>
      <c r="D734" s="394"/>
      <c r="E734" s="517"/>
      <c r="F734" s="518"/>
    </row>
    <row r="735" spans="1:6" ht="12.75">
      <c r="A735" s="56"/>
      <c r="B735" s="55" t="s">
        <v>778</v>
      </c>
      <c r="C735" s="72"/>
      <c r="D735" s="394"/>
      <c r="E735" s="517"/>
      <c r="F735" s="518"/>
    </row>
    <row r="736" spans="1:6" ht="12.75">
      <c r="A736" s="50"/>
      <c r="B736" s="49" t="s">
        <v>777</v>
      </c>
      <c r="C736" s="48" t="s">
        <v>120</v>
      </c>
      <c r="D736" s="393">
        <v>1</v>
      </c>
      <c r="E736" s="519"/>
      <c r="F736" s="516">
        <f>D736*E736</f>
        <v>0</v>
      </c>
    </row>
    <row r="737" spans="1:6" ht="25.5">
      <c r="A737" s="52" t="s">
        <v>2019</v>
      </c>
      <c r="B737" s="54" t="s">
        <v>776</v>
      </c>
      <c r="C737" s="380"/>
      <c r="D737" s="392"/>
      <c r="E737" s="513"/>
      <c r="F737" s="514"/>
    </row>
    <row r="738" spans="1:6" ht="12.75">
      <c r="A738" s="56"/>
      <c r="B738" s="55" t="s">
        <v>775</v>
      </c>
      <c r="C738" s="72"/>
      <c r="D738" s="394"/>
      <c r="E738" s="517"/>
      <c r="F738" s="518"/>
    </row>
    <row r="739" spans="1:6" ht="12.75">
      <c r="A739" s="50"/>
      <c r="B739" s="49" t="s">
        <v>774</v>
      </c>
      <c r="C739" s="385" t="s">
        <v>594</v>
      </c>
      <c r="D739" s="393">
        <v>20</v>
      </c>
      <c r="E739" s="519"/>
      <c r="F739" s="516">
        <f>D739*E739</f>
        <v>0</v>
      </c>
    </row>
    <row r="740" spans="1:6" ht="25.5">
      <c r="A740" s="52" t="s">
        <v>2020</v>
      </c>
      <c r="B740" s="54" t="s">
        <v>773</v>
      </c>
      <c r="C740" s="380"/>
      <c r="D740" s="392"/>
      <c r="E740" s="513"/>
      <c r="F740" s="514"/>
    </row>
    <row r="741" spans="1:6" ht="12.75">
      <c r="A741" s="56"/>
      <c r="B741" s="55" t="s">
        <v>772</v>
      </c>
      <c r="C741" s="72"/>
      <c r="D741" s="394"/>
      <c r="E741" s="517"/>
      <c r="F741" s="518"/>
    </row>
    <row r="742" spans="1:6" ht="12.75">
      <c r="A742" s="50"/>
      <c r="B742" s="49" t="s">
        <v>771</v>
      </c>
      <c r="C742" s="385" t="s">
        <v>594</v>
      </c>
      <c r="D742" s="393">
        <v>15</v>
      </c>
      <c r="E742" s="519"/>
      <c r="F742" s="516">
        <f>D742*E742</f>
        <v>0</v>
      </c>
    </row>
    <row r="743" spans="1:6" ht="25.5">
      <c r="A743" s="52" t="s">
        <v>2021</v>
      </c>
      <c r="B743" s="54" t="s">
        <v>770</v>
      </c>
      <c r="C743" s="380"/>
      <c r="D743" s="392"/>
      <c r="E743" s="513"/>
      <c r="F743" s="514"/>
    </row>
    <row r="744" spans="1:6" ht="25.5">
      <c r="A744" s="56"/>
      <c r="B744" s="57" t="s">
        <v>769</v>
      </c>
      <c r="C744" s="72"/>
      <c r="D744" s="394"/>
      <c r="E744" s="517"/>
      <c r="F744" s="518"/>
    </row>
    <row r="745" spans="1:6" ht="12.75">
      <c r="A745" s="56"/>
      <c r="B745" s="57" t="s">
        <v>768</v>
      </c>
      <c r="C745" s="197" t="s">
        <v>594</v>
      </c>
      <c r="D745" s="394">
        <v>14</v>
      </c>
      <c r="E745" s="519"/>
      <c r="F745" s="518">
        <f>D745*E745</f>
        <v>0</v>
      </c>
    </row>
    <row r="746" spans="1:6" ht="12.75">
      <c r="A746" s="56"/>
      <c r="B746" s="57" t="s">
        <v>767</v>
      </c>
      <c r="C746" s="72" t="s">
        <v>120</v>
      </c>
      <c r="D746" s="394">
        <v>14</v>
      </c>
      <c r="E746" s="519"/>
      <c r="F746" s="518">
        <f>D746*E746</f>
        <v>0</v>
      </c>
    </row>
    <row r="747" spans="1:6" ht="12.75">
      <c r="A747" s="50"/>
      <c r="B747" s="53" t="s">
        <v>766</v>
      </c>
      <c r="C747" s="48" t="s">
        <v>120</v>
      </c>
      <c r="D747" s="393">
        <v>5</v>
      </c>
      <c r="E747" s="519"/>
      <c r="F747" s="516">
        <f>D747*E747</f>
        <v>0</v>
      </c>
    </row>
    <row r="748" spans="1:6" ht="26.25" customHeight="1">
      <c r="A748" s="52" t="s">
        <v>2022</v>
      </c>
      <c r="B748" s="54" t="s">
        <v>765</v>
      </c>
      <c r="C748" s="380"/>
      <c r="D748" s="392"/>
      <c r="E748" s="513"/>
      <c r="F748" s="514"/>
    </row>
    <row r="749" spans="1:6" ht="25.5">
      <c r="A749" s="56"/>
      <c r="B749" s="57" t="s">
        <v>1978</v>
      </c>
      <c r="C749" s="72"/>
      <c r="D749" s="394"/>
      <c r="E749" s="517"/>
      <c r="F749" s="518"/>
    </row>
    <row r="750" spans="1:6" ht="12.75">
      <c r="A750" s="50"/>
      <c r="B750" s="53" t="s">
        <v>764</v>
      </c>
      <c r="C750" s="48" t="s">
        <v>120</v>
      </c>
      <c r="D750" s="393">
        <v>21</v>
      </c>
      <c r="E750" s="519"/>
      <c r="F750" s="516">
        <f>D750*E750</f>
        <v>0</v>
      </c>
    </row>
    <row r="751" spans="1:6" ht="12.75">
      <c r="A751" s="52" t="s">
        <v>2023</v>
      </c>
      <c r="B751" s="51" t="s">
        <v>763</v>
      </c>
      <c r="C751" s="380"/>
      <c r="D751" s="392"/>
      <c r="E751" s="513"/>
      <c r="F751" s="514"/>
    </row>
    <row r="752" spans="1:6" ht="12.75">
      <c r="A752" s="50"/>
      <c r="B752" s="49" t="s">
        <v>762</v>
      </c>
      <c r="C752" s="48" t="s">
        <v>120</v>
      </c>
      <c r="D752" s="393">
        <v>3</v>
      </c>
      <c r="E752" s="519"/>
      <c r="F752" s="516">
        <f>D752*E752</f>
        <v>0</v>
      </c>
    </row>
    <row r="753" spans="1:6" ht="25.5">
      <c r="A753" s="52" t="s">
        <v>2024</v>
      </c>
      <c r="B753" s="54" t="s">
        <v>761</v>
      </c>
      <c r="C753" s="380"/>
      <c r="D753" s="392"/>
      <c r="E753" s="513"/>
      <c r="F753" s="514"/>
    </row>
    <row r="754" spans="1:6" ht="12.75">
      <c r="A754" s="56"/>
      <c r="B754" s="55" t="s">
        <v>760</v>
      </c>
      <c r="C754" s="72"/>
      <c r="D754" s="394"/>
      <c r="E754" s="517"/>
      <c r="F754" s="518"/>
    </row>
    <row r="755" spans="1:6" ht="12.75">
      <c r="A755" s="50"/>
      <c r="B755" s="49" t="s">
        <v>759</v>
      </c>
      <c r="C755" s="48" t="s">
        <v>594</v>
      </c>
      <c r="D755" s="393">
        <v>40</v>
      </c>
      <c r="E755" s="519"/>
      <c r="F755" s="516">
        <f>D755*E755</f>
        <v>0</v>
      </c>
    </row>
    <row r="756" spans="1:6" ht="25.5">
      <c r="A756" s="52" t="s">
        <v>2025</v>
      </c>
      <c r="B756" s="54" t="s">
        <v>758</v>
      </c>
      <c r="C756" s="380"/>
      <c r="D756" s="392"/>
      <c r="E756" s="513"/>
      <c r="F756" s="514"/>
    </row>
    <row r="757" spans="1:6" ht="12.75">
      <c r="A757" s="50"/>
      <c r="B757" s="53" t="s">
        <v>757</v>
      </c>
      <c r="C757" s="48" t="s">
        <v>594</v>
      </c>
      <c r="D757" s="393">
        <v>90</v>
      </c>
      <c r="E757" s="519"/>
      <c r="F757" s="516">
        <f>D757*E757</f>
        <v>0</v>
      </c>
    </row>
    <row r="758" spans="1:6" ht="25.5">
      <c r="A758" s="52" t="s">
        <v>2026</v>
      </c>
      <c r="B758" s="54" t="s">
        <v>2153</v>
      </c>
      <c r="C758" s="380"/>
      <c r="D758" s="392"/>
      <c r="E758" s="513"/>
      <c r="F758" s="514"/>
    </row>
    <row r="759" spans="1:6" ht="12.75">
      <c r="A759" s="50"/>
      <c r="B759" s="53" t="s">
        <v>756</v>
      </c>
      <c r="C759" s="48" t="s">
        <v>594</v>
      </c>
      <c r="D759" s="393">
        <v>50</v>
      </c>
      <c r="E759" s="519"/>
      <c r="F759" s="516">
        <f>D759*E759</f>
        <v>0</v>
      </c>
    </row>
    <row r="760" spans="1:6" ht="25.5">
      <c r="A760" s="44"/>
      <c r="B760" s="43" t="s">
        <v>2027</v>
      </c>
      <c r="C760" s="60"/>
      <c r="D760" s="396"/>
      <c r="E760" s="522"/>
      <c r="F760" s="523">
        <f>SUM(F730:F759)</f>
        <v>0</v>
      </c>
    </row>
    <row r="761" spans="1:6" ht="12.75">
      <c r="A761" s="44" t="s">
        <v>1481</v>
      </c>
      <c r="B761" s="46" t="s">
        <v>755</v>
      </c>
      <c r="C761" s="382"/>
      <c r="D761" s="396"/>
      <c r="E761" s="522"/>
      <c r="F761" s="523"/>
    </row>
    <row r="762" spans="1:6" ht="25.5">
      <c r="A762" s="52" t="s">
        <v>2028</v>
      </c>
      <c r="B762" s="51" t="s">
        <v>754</v>
      </c>
      <c r="C762" s="380"/>
      <c r="D762" s="392"/>
      <c r="E762" s="513"/>
      <c r="F762" s="514"/>
    </row>
    <row r="763" spans="1:6" ht="12.75">
      <c r="A763" s="50"/>
      <c r="B763" s="49" t="s">
        <v>749</v>
      </c>
      <c r="C763" s="48" t="s">
        <v>120</v>
      </c>
      <c r="D763" s="393">
        <v>60</v>
      </c>
      <c r="E763" s="519"/>
      <c r="F763" s="516">
        <f>D763*E763</f>
        <v>0</v>
      </c>
    </row>
    <row r="764" spans="1:6" ht="25.5">
      <c r="A764" s="52" t="s">
        <v>2029</v>
      </c>
      <c r="B764" s="51" t="s">
        <v>753</v>
      </c>
      <c r="C764" s="380"/>
      <c r="D764" s="392"/>
      <c r="E764" s="513"/>
      <c r="F764" s="514"/>
    </row>
    <row r="765" spans="1:6" ht="12.75">
      <c r="A765" s="50"/>
      <c r="B765" s="49" t="s">
        <v>749</v>
      </c>
      <c r="C765" s="48" t="s">
        <v>120</v>
      </c>
      <c r="D765" s="393">
        <v>45</v>
      </c>
      <c r="E765" s="519"/>
      <c r="F765" s="516">
        <f>D765*E765</f>
        <v>0</v>
      </c>
    </row>
    <row r="766" spans="1:6" ht="25.5">
      <c r="A766" s="52" t="s">
        <v>2030</v>
      </c>
      <c r="B766" s="51" t="s">
        <v>752</v>
      </c>
      <c r="C766" s="380"/>
      <c r="D766" s="392"/>
      <c r="E766" s="513"/>
      <c r="F766" s="514"/>
    </row>
    <row r="767" spans="1:6" ht="12.75">
      <c r="A767" s="50"/>
      <c r="B767" s="49" t="s">
        <v>751</v>
      </c>
      <c r="C767" s="48" t="s">
        <v>120</v>
      </c>
      <c r="D767" s="393">
        <v>45</v>
      </c>
      <c r="E767" s="519"/>
      <c r="F767" s="516">
        <f>D767*E767</f>
        <v>0</v>
      </c>
    </row>
    <row r="768" spans="1:6" ht="25.5">
      <c r="A768" s="52" t="s">
        <v>2031</v>
      </c>
      <c r="B768" s="51" t="s">
        <v>750</v>
      </c>
      <c r="C768" s="380"/>
      <c r="D768" s="392"/>
      <c r="E768" s="513"/>
      <c r="F768" s="514"/>
    </row>
    <row r="769" spans="1:6" ht="12.75">
      <c r="A769" s="50"/>
      <c r="B769" s="49" t="s">
        <v>749</v>
      </c>
      <c r="C769" s="48" t="s">
        <v>120</v>
      </c>
      <c r="D769" s="393">
        <v>10</v>
      </c>
      <c r="E769" s="519"/>
      <c r="F769" s="516">
        <f>D769*E769</f>
        <v>0</v>
      </c>
    </row>
    <row r="770" spans="1:6" ht="25.5">
      <c r="A770" s="52" t="s">
        <v>2032</v>
      </c>
      <c r="B770" s="54" t="s">
        <v>748</v>
      </c>
      <c r="C770" s="380"/>
      <c r="D770" s="392"/>
      <c r="E770" s="513"/>
      <c r="F770" s="514"/>
    </row>
    <row r="771" spans="1:6" ht="12.75">
      <c r="A771" s="50"/>
      <c r="B771" s="53" t="s">
        <v>1979</v>
      </c>
      <c r="C771" s="48" t="s">
        <v>594</v>
      </c>
      <c r="D771" s="393">
        <v>40</v>
      </c>
      <c r="E771" s="519"/>
      <c r="F771" s="516">
        <f>D771*E771</f>
        <v>0</v>
      </c>
    </row>
    <row r="772" spans="1:6" ht="12.75">
      <c r="A772" s="44"/>
      <c r="B772" s="43" t="s">
        <v>2033</v>
      </c>
      <c r="C772" s="60"/>
      <c r="D772" s="396"/>
      <c r="E772" s="522"/>
      <c r="F772" s="523">
        <f>SUM(F762:F771)</f>
        <v>0</v>
      </c>
    </row>
    <row r="773" spans="1:6" ht="12.75">
      <c r="A773" s="44" t="s">
        <v>2034</v>
      </c>
      <c r="B773" s="46" t="s">
        <v>747</v>
      </c>
      <c r="C773" s="60"/>
      <c r="D773" s="398"/>
      <c r="E773" s="522"/>
      <c r="F773" s="523"/>
    </row>
    <row r="774" spans="1:6" ht="25.5">
      <c r="A774" s="52" t="s">
        <v>2035</v>
      </c>
      <c r="B774" s="54" t="s">
        <v>746</v>
      </c>
      <c r="C774" s="380"/>
      <c r="D774" s="392"/>
      <c r="E774" s="513"/>
      <c r="F774" s="514"/>
    </row>
    <row r="775" spans="1:6" ht="12.75">
      <c r="A775" s="50"/>
      <c r="B775" s="53" t="s">
        <v>1980</v>
      </c>
      <c r="C775" s="385" t="s">
        <v>467</v>
      </c>
      <c r="D775" s="393">
        <v>1</v>
      </c>
      <c r="E775" s="519"/>
      <c r="F775" s="516">
        <f>D775*E775</f>
        <v>0</v>
      </c>
    </row>
    <row r="776" spans="1:6" ht="25.5">
      <c r="A776" s="52" t="s">
        <v>2036</v>
      </c>
      <c r="B776" s="54" t="s">
        <v>745</v>
      </c>
      <c r="C776" s="380"/>
      <c r="D776" s="392"/>
      <c r="E776" s="513"/>
      <c r="F776" s="514"/>
    </row>
    <row r="777" spans="1:6" ht="12.75">
      <c r="A777" s="50"/>
      <c r="B777" s="53" t="s">
        <v>1980</v>
      </c>
      <c r="C777" s="385" t="s">
        <v>467</v>
      </c>
      <c r="D777" s="393">
        <v>1</v>
      </c>
      <c r="E777" s="519"/>
      <c r="F777" s="516">
        <f>D777*E777</f>
        <v>0</v>
      </c>
    </row>
    <row r="778" spans="1:6" ht="12.75">
      <c r="A778" s="52" t="s">
        <v>2037</v>
      </c>
      <c r="B778" s="51" t="s">
        <v>744</v>
      </c>
      <c r="C778" s="380"/>
      <c r="D778" s="392"/>
      <c r="E778" s="513"/>
      <c r="F778" s="514"/>
    </row>
    <row r="779" spans="1:6" ht="12.75">
      <c r="A779" s="50"/>
      <c r="B779" s="49" t="s">
        <v>743</v>
      </c>
      <c r="C779" s="385" t="s">
        <v>467</v>
      </c>
      <c r="D779" s="393">
        <v>1</v>
      </c>
      <c r="E779" s="519"/>
      <c r="F779" s="516">
        <f>D779*E779</f>
        <v>0</v>
      </c>
    </row>
    <row r="780" spans="1:6" ht="12.75">
      <c r="A780" s="44"/>
      <c r="B780" s="43" t="s">
        <v>2038</v>
      </c>
      <c r="C780" s="60"/>
      <c r="D780" s="396"/>
      <c r="E780" s="522"/>
      <c r="F780" s="523">
        <f>SUM(F774:F779)</f>
        <v>0</v>
      </c>
    </row>
    <row r="781" spans="1:6" ht="12.75">
      <c r="A781" s="61" t="s">
        <v>578</v>
      </c>
      <c r="B781" s="45" t="s">
        <v>742</v>
      </c>
      <c r="C781" s="60"/>
      <c r="D781" s="399"/>
      <c r="E781" s="528"/>
      <c r="F781" s="523"/>
    </row>
    <row r="782" spans="1:6" ht="25.5">
      <c r="A782" s="59"/>
      <c r="B782" s="58" t="s">
        <v>741</v>
      </c>
      <c r="C782" s="381"/>
      <c r="D782" s="400"/>
      <c r="E782" s="520"/>
      <c r="F782" s="521"/>
    </row>
    <row r="783" spans="1:6" ht="25.5">
      <c r="A783" s="52" t="s">
        <v>1478</v>
      </c>
      <c r="B783" s="54" t="s">
        <v>740</v>
      </c>
      <c r="C783" s="380"/>
      <c r="D783" s="401"/>
      <c r="E783" s="513"/>
      <c r="F783" s="514"/>
    </row>
    <row r="784" spans="1:6" ht="25.5">
      <c r="A784" s="56"/>
      <c r="B784" s="55" t="s">
        <v>739</v>
      </c>
      <c r="C784" s="72"/>
      <c r="D784" s="402"/>
      <c r="E784" s="517"/>
      <c r="F784" s="518"/>
    </row>
    <row r="785" spans="1:6" ht="12.75">
      <c r="A785" s="56"/>
      <c r="B785" s="55" t="s">
        <v>738</v>
      </c>
      <c r="C785" s="72"/>
      <c r="D785" s="402"/>
      <c r="E785" s="517"/>
      <c r="F785" s="518"/>
    </row>
    <row r="786" spans="1:6" ht="12.75">
      <c r="A786" s="50"/>
      <c r="B786" s="49" t="s">
        <v>737</v>
      </c>
      <c r="C786" s="48" t="s">
        <v>594</v>
      </c>
      <c r="D786" s="403">
        <v>122</v>
      </c>
      <c r="E786" s="529"/>
      <c r="F786" s="516">
        <f>D786*E786</f>
        <v>0</v>
      </c>
    </row>
    <row r="787" spans="1:6" ht="12.75">
      <c r="A787" s="52" t="s">
        <v>1474</v>
      </c>
      <c r="B787" s="51" t="s">
        <v>736</v>
      </c>
      <c r="C787" s="380"/>
      <c r="D787" s="401"/>
      <c r="E787" s="513"/>
      <c r="F787" s="514"/>
    </row>
    <row r="788" spans="1:6" ht="12.75">
      <c r="A788" s="50"/>
      <c r="B788" s="49" t="s">
        <v>735</v>
      </c>
      <c r="C788" s="48" t="s">
        <v>120</v>
      </c>
      <c r="D788" s="403">
        <v>30</v>
      </c>
      <c r="E788" s="529"/>
      <c r="F788" s="516">
        <f>D788*E788</f>
        <v>0</v>
      </c>
    </row>
    <row r="789" spans="1:6" ht="25.5">
      <c r="A789" s="52" t="s">
        <v>1470</v>
      </c>
      <c r="B789" s="54" t="s">
        <v>734</v>
      </c>
      <c r="C789" s="380"/>
      <c r="D789" s="401"/>
      <c r="E789" s="513"/>
      <c r="F789" s="514"/>
    </row>
    <row r="790" spans="1:6" ht="25.5">
      <c r="A790" s="56"/>
      <c r="B790" s="57" t="s">
        <v>733</v>
      </c>
      <c r="C790" s="72"/>
      <c r="D790" s="402"/>
      <c r="E790" s="517"/>
      <c r="F790" s="518"/>
    </row>
    <row r="791" spans="1:6" ht="12.75">
      <c r="A791" s="56"/>
      <c r="B791" s="55" t="s">
        <v>732</v>
      </c>
      <c r="C791" s="72"/>
      <c r="D791" s="402"/>
      <c r="E791" s="517"/>
      <c r="F791" s="518"/>
    </row>
    <row r="792" spans="1:6" ht="12.75">
      <c r="A792" s="50"/>
      <c r="B792" s="49" t="s">
        <v>731</v>
      </c>
      <c r="C792" s="48" t="s">
        <v>120</v>
      </c>
      <c r="D792" s="403">
        <v>20</v>
      </c>
      <c r="E792" s="529"/>
      <c r="F792" s="516">
        <f>D792*E792</f>
        <v>0</v>
      </c>
    </row>
    <row r="793" spans="1:6" ht="25.5">
      <c r="A793" s="52" t="s">
        <v>1465</v>
      </c>
      <c r="B793" s="54" t="s">
        <v>730</v>
      </c>
      <c r="C793" s="380"/>
      <c r="D793" s="401"/>
      <c r="E793" s="513"/>
      <c r="F793" s="514"/>
    </row>
    <row r="794" spans="1:6" ht="12.75">
      <c r="A794" s="56"/>
      <c r="B794" s="55" t="s">
        <v>729</v>
      </c>
      <c r="C794" s="72"/>
      <c r="D794" s="402"/>
      <c r="E794" s="517"/>
      <c r="F794" s="518"/>
    </row>
    <row r="795" spans="1:6" ht="12.75">
      <c r="A795" s="50"/>
      <c r="B795" s="49" t="s">
        <v>728</v>
      </c>
      <c r="C795" s="48" t="s">
        <v>594</v>
      </c>
      <c r="D795" s="403">
        <v>140</v>
      </c>
      <c r="E795" s="529"/>
      <c r="F795" s="516">
        <f>D795*E795</f>
        <v>0</v>
      </c>
    </row>
    <row r="796" spans="1:6" ht="12.75">
      <c r="A796" s="52" t="s">
        <v>1460</v>
      </c>
      <c r="B796" s="51" t="s">
        <v>727</v>
      </c>
      <c r="C796" s="380"/>
      <c r="D796" s="401"/>
      <c r="E796" s="513"/>
      <c r="F796" s="514"/>
    </row>
    <row r="797" spans="1:6" ht="12.75">
      <c r="A797" s="50"/>
      <c r="B797" s="49" t="s">
        <v>726</v>
      </c>
      <c r="C797" s="48" t="s">
        <v>120</v>
      </c>
      <c r="D797" s="403">
        <v>8</v>
      </c>
      <c r="E797" s="529"/>
      <c r="F797" s="516">
        <f>D797*E797</f>
        <v>0</v>
      </c>
    </row>
    <row r="798" spans="1:6" ht="27" customHeight="1">
      <c r="A798" s="52" t="s">
        <v>1456</v>
      </c>
      <c r="B798" s="54" t="s">
        <v>725</v>
      </c>
      <c r="C798" s="380"/>
      <c r="D798" s="401"/>
      <c r="E798" s="513"/>
      <c r="F798" s="514"/>
    </row>
    <row r="799" spans="1:6" ht="12.75">
      <c r="A799" s="50"/>
      <c r="B799" s="53" t="s">
        <v>724</v>
      </c>
      <c r="C799" s="48" t="s">
        <v>120</v>
      </c>
      <c r="D799" s="403">
        <v>6</v>
      </c>
      <c r="E799" s="529"/>
      <c r="F799" s="516">
        <f>D799*E799</f>
        <v>0</v>
      </c>
    </row>
    <row r="800" spans="1:6" ht="25.5">
      <c r="A800" s="52" t="s">
        <v>1551</v>
      </c>
      <c r="B800" s="54" t="s">
        <v>723</v>
      </c>
      <c r="C800" s="380"/>
      <c r="D800" s="401"/>
      <c r="E800" s="513"/>
      <c r="F800" s="514"/>
    </row>
    <row r="801" spans="1:6" ht="12.75">
      <c r="A801" s="50"/>
      <c r="B801" s="49" t="s">
        <v>722</v>
      </c>
      <c r="C801" s="48" t="s">
        <v>120</v>
      </c>
      <c r="D801" s="403">
        <v>11</v>
      </c>
      <c r="E801" s="529"/>
      <c r="F801" s="516">
        <f>D801*E801</f>
        <v>0</v>
      </c>
    </row>
    <row r="802" spans="1:6" ht="12.75">
      <c r="A802" s="52" t="s">
        <v>1629</v>
      </c>
      <c r="B802" s="51" t="s">
        <v>721</v>
      </c>
      <c r="C802" s="380"/>
      <c r="D802" s="401"/>
      <c r="E802" s="513"/>
      <c r="F802" s="514"/>
    </row>
    <row r="803" spans="1:6" ht="12.75">
      <c r="A803" s="50"/>
      <c r="B803" s="49" t="s">
        <v>720</v>
      </c>
      <c r="C803" s="48" t="s">
        <v>120</v>
      </c>
      <c r="D803" s="403">
        <v>30</v>
      </c>
      <c r="E803" s="529"/>
      <c r="F803" s="516">
        <f>D803*E803</f>
        <v>0</v>
      </c>
    </row>
    <row r="804" spans="1:6" ht="25.5">
      <c r="A804" s="52" t="s">
        <v>1630</v>
      </c>
      <c r="B804" s="54" t="s">
        <v>719</v>
      </c>
      <c r="C804" s="380"/>
      <c r="D804" s="401"/>
      <c r="E804" s="513"/>
      <c r="F804" s="514"/>
    </row>
    <row r="805" spans="1:6" ht="12.75">
      <c r="A805" s="50"/>
      <c r="B805" s="53" t="s">
        <v>718</v>
      </c>
      <c r="C805" s="48" t="s">
        <v>120</v>
      </c>
      <c r="D805" s="403">
        <v>7</v>
      </c>
      <c r="E805" s="529"/>
      <c r="F805" s="516">
        <f>D805*E805</f>
        <v>0</v>
      </c>
    </row>
    <row r="806" spans="1:6" ht="25.5">
      <c r="A806" s="52" t="s">
        <v>1631</v>
      </c>
      <c r="B806" s="51" t="s">
        <v>717</v>
      </c>
      <c r="C806" s="380"/>
      <c r="D806" s="401"/>
      <c r="E806" s="513"/>
      <c r="F806" s="514"/>
    </row>
    <row r="807" spans="1:6" ht="12.75">
      <c r="A807" s="50"/>
      <c r="B807" s="49" t="s">
        <v>716</v>
      </c>
      <c r="C807" s="48" t="s">
        <v>467</v>
      </c>
      <c r="D807" s="403">
        <v>1</v>
      </c>
      <c r="E807" s="529"/>
      <c r="F807" s="516">
        <f>D807*E807</f>
        <v>0</v>
      </c>
    </row>
    <row r="808" spans="1:6" ht="12.75">
      <c r="A808" s="44"/>
      <c r="B808" s="43" t="s">
        <v>2039</v>
      </c>
      <c r="C808" s="60"/>
      <c r="D808" s="404"/>
      <c r="E808" s="530"/>
      <c r="F808" s="523">
        <f>SUM(F786:F807)</f>
        <v>0</v>
      </c>
    </row>
    <row r="809" spans="1:6" ht="12.75">
      <c r="A809" s="44"/>
      <c r="B809" s="45" t="s">
        <v>2040</v>
      </c>
      <c r="C809" s="60"/>
      <c r="D809" s="404"/>
      <c r="E809" s="531"/>
      <c r="F809" s="532"/>
    </row>
    <row r="810" spans="1:6" ht="12.75">
      <c r="A810" s="44" t="s">
        <v>1449</v>
      </c>
      <c r="B810" s="46" t="s">
        <v>715</v>
      </c>
      <c r="C810" s="60"/>
      <c r="D810" s="404"/>
      <c r="E810" s="531"/>
      <c r="F810" s="532"/>
    </row>
    <row r="811" spans="1:6" ht="12.75">
      <c r="A811" s="52"/>
      <c r="B811" s="54" t="s">
        <v>714</v>
      </c>
      <c r="C811" s="380"/>
      <c r="D811" s="392"/>
      <c r="E811" s="533"/>
      <c r="F811" s="514"/>
    </row>
    <row r="812" spans="1:6" ht="25.5">
      <c r="A812" s="56"/>
      <c r="B812" s="55" t="s">
        <v>713</v>
      </c>
      <c r="C812" s="72"/>
      <c r="D812" s="394"/>
      <c r="E812" s="534"/>
      <c r="F812" s="518"/>
    </row>
    <row r="813" spans="1:6" ht="25.5">
      <c r="A813" s="56"/>
      <c r="B813" s="55" t="s">
        <v>712</v>
      </c>
      <c r="C813" s="72"/>
      <c r="D813" s="394"/>
      <c r="E813" s="534"/>
      <c r="F813" s="518"/>
    </row>
    <row r="814" spans="1:6" ht="25.5">
      <c r="A814" s="50"/>
      <c r="B814" s="53" t="s">
        <v>711</v>
      </c>
      <c r="C814" s="48"/>
      <c r="D814" s="393"/>
      <c r="E814" s="535"/>
      <c r="F814" s="516"/>
    </row>
    <row r="815" spans="1:6" ht="25.5">
      <c r="A815" s="52" t="s">
        <v>2041</v>
      </c>
      <c r="B815" s="282" t="s">
        <v>710</v>
      </c>
      <c r="C815" s="380"/>
      <c r="D815" s="392"/>
      <c r="E815" s="533"/>
      <c r="F815" s="514"/>
    </row>
    <row r="816" spans="1:6" ht="25.5">
      <c r="A816" s="56"/>
      <c r="B816" s="283" t="s">
        <v>709</v>
      </c>
      <c r="C816" s="72"/>
      <c r="D816" s="394"/>
      <c r="E816" s="534"/>
      <c r="F816" s="518"/>
    </row>
    <row r="817" spans="1:6" ht="25.5">
      <c r="A817" s="56"/>
      <c r="B817" s="283" t="s">
        <v>708</v>
      </c>
      <c r="C817" s="72"/>
      <c r="D817" s="394"/>
      <c r="E817" s="534"/>
      <c r="F817" s="518"/>
    </row>
    <row r="818" spans="1:6" ht="25.5">
      <c r="A818" s="56"/>
      <c r="B818" s="283" t="s">
        <v>2053</v>
      </c>
      <c r="C818" s="72"/>
      <c r="D818" s="394"/>
      <c r="E818" s="534"/>
      <c r="F818" s="518"/>
    </row>
    <row r="819" spans="1:6" ht="12.75">
      <c r="A819" s="50"/>
      <c r="B819" s="53" t="s">
        <v>707</v>
      </c>
      <c r="C819" s="48" t="s">
        <v>120</v>
      </c>
      <c r="D819" s="393">
        <v>1</v>
      </c>
      <c r="E819" s="536"/>
      <c r="F819" s="516">
        <f>D819*E819</f>
        <v>0</v>
      </c>
    </row>
    <row r="820" spans="1:6" ht="25.5">
      <c r="A820" s="52" t="s">
        <v>2042</v>
      </c>
      <c r="B820" s="54" t="s">
        <v>706</v>
      </c>
      <c r="C820" s="380"/>
      <c r="D820" s="392"/>
      <c r="E820" s="533"/>
      <c r="F820" s="514"/>
    </row>
    <row r="821" spans="1:6" ht="12.75">
      <c r="A821" s="50"/>
      <c r="B821" s="49" t="s">
        <v>705</v>
      </c>
      <c r="C821" s="48" t="s">
        <v>120</v>
      </c>
      <c r="D821" s="393">
        <v>1</v>
      </c>
      <c r="E821" s="536"/>
      <c r="F821" s="516">
        <f>D821*E821</f>
        <v>0</v>
      </c>
    </row>
    <row r="822" spans="1:6" ht="25.5">
      <c r="A822" s="52" t="s">
        <v>2043</v>
      </c>
      <c r="B822" s="54" t="s">
        <v>2154</v>
      </c>
      <c r="C822" s="380"/>
      <c r="D822" s="392"/>
      <c r="E822" s="533"/>
      <c r="F822" s="514"/>
    </row>
    <row r="823" spans="1:6" ht="25.5">
      <c r="A823" s="56"/>
      <c r="B823" s="57" t="s">
        <v>704</v>
      </c>
      <c r="C823" s="72"/>
      <c r="D823" s="394"/>
      <c r="E823" s="534"/>
      <c r="F823" s="518"/>
    </row>
    <row r="824" spans="1:6" ht="25.5">
      <c r="A824" s="56"/>
      <c r="B824" s="57" t="s">
        <v>703</v>
      </c>
      <c r="C824" s="72"/>
      <c r="D824" s="394"/>
      <c r="E824" s="534"/>
      <c r="F824" s="518"/>
    </row>
    <row r="825" spans="1:6" ht="12.75">
      <c r="A825" s="50"/>
      <c r="B825" s="53" t="s">
        <v>702</v>
      </c>
      <c r="C825" s="385" t="s">
        <v>594</v>
      </c>
      <c r="D825" s="393">
        <v>5300</v>
      </c>
      <c r="E825" s="536"/>
      <c r="F825" s="516">
        <f>D825*E825</f>
        <v>0</v>
      </c>
    </row>
    <row r="826" spans="1:6" ht="29.25" customHeight="1">
      <c r="A826" s="52" t="s">
        <v>2044</v>
      </c>
      <c r="B826" s="51" t="s">
        <v>701</v>
      </c>
      <c r="C826" s="380"/>
      <c r="D826" s="392"/>
      <c r="E826" s="533"/>
      <c r="F826" s="514"/>
    </row>
    <row r="827" spans="1:6" ht="12.75">
      <c r="A827" s="56"/>
      <c r="B827" s="57" t="s">
        <v>700</v>
      </c>
      <c r="C827" s="72"/>
      <c r="D827" s="394"/>
      <c r="E827" s="534"/>
      <c r="F827" s="518"/>
    </row>
    <row r="828" spans="1:6" ht="25.5">
      <c r="A828" s="56"/>
      <c r="B828" s="57" t="s">
        <v>699</v>
      </c>
      <c r="C828" s="72"/>
      <c r="D828" s="394"/>
      <c r="E828" s="534"/>
      <c r="F828" s="518"/>
    </row>
    <row r="829" spans="1:6" ht="25.5">
      <c r="A829" s="56"/>
      <c r="B829" s="57" t="s">
        <v>698</v>
      </c>
      <c r="C829" s="72"/>
      <c r="D829" s="394"/>
      <c r="E829" s="534"/>
      <c r="F829" s="518"/>
    </row>
    <row r="830" spans="1:6" ht="25.5">
      <c r="A830" s="56"/>
      <c r="B830" s="57" t="s">
        <v>697</v>
      </c>
      <c r="C830" s="72"/>
      <c r="D830" s="394"/>
      <c r="E830" s="534"/>
      <c r="F830" s="518"/>
    </row>
    <row r="831" spans="1:6" ht="25.5">
      <c r="A831" s="56"/>
      <c r="B831" s="57" t="s">
        <v>696</v>
      </c>
      <c r="C831" s="72"/>
      <c r="D831" s="394"/>
      <c r="E831" s="534"/>
      <c r="F831" s="518"/>
    </row>
    <row r="832" spans="1:6" ht="25.5">
      <c r="A832" s="56"/>
      <c r="B832" s="57" t="s">
        <v>695</v>
      </c>
      <c r="C832" s="72"/>
      <c r="D832" s="394"/>
      <c r="E832" s="534"/>
      <c r="F832" s="518"/>
    </row>
    <row r="833" spans="1:6" ht="25.5">
      <c r="A833" s="56"/>
      <c r="B833" s="57" t="s">
        <v>694</v>
      </c>
      <c r="C833" s="72"/>
      <c r="D833" s="394"/>
      <c r="E833" s="534"/>
      <c r="F833" s="518"/>
    </row>
    <row r="834" spans="1:6" ht="25.5">
      <c r="A834" s="50"/>
      <c r="B834" s="53" t="s">
        <v>693</v>
      </c>
      <c r="C834" s="48" t="s">
        <v>120</v>
      </c>
      <c r="D834" s="393">
        <v>3</v>
      </c>
      <c r="E834" s="536"/>
      <c r="F834" s="516">
        <f>D834*E834</f>
        <v>0</v>
      </c>
    </row>
    <row r="835" spans="1:6" ht="25.5">
      <c r="A835" s="52" t="s">
        <v>2045</v>
      </c>
      <c r="B835" s="54" t="s">
        <v>692</v>
      </c>
      <c r="C835" s="380"/>
      <c r="D835" s="392"/>
      <c r="E835" s="533"/>
      <c r="F835" s="514"/>
    </row>
    <row r="836" spans="1:6" ht="25.5">
      <c r="A836" s="56"/>
      <c r="B836" s="57" t="s">
        <v>688</v>
      </c>
      <c r="C836" s="72"/>
      <c r="D836" s="394"/>
      <c r="E836" s="534"/>
      <c r="F836" s="518"/>
    </row>
    <row r="837" spans="1:6" ht="12.75">
      <c r="A837" s="56"/>
      <c r="B837" s="57" t="s">
        <v>691</v>
      </c>
      <c r="C837" s="72" t="s">
        <v>120</v>
      </c>
      <c r="D837" s="394">
        <v>150</v>
      </c>
      <c r="E837" s="536"/>
      <c r="F837" s="518">
        <f>D837*E837</f>
        <v>0</v>
      </c>
    </row>
    <row r="838" spans="1:6" ht="12.75">
      <c r="A838" s="50"/>
      <c r="B838" s="53" t="s">
        <v>690</v>
      </c>
      <c r="C838" s="48" t="s">
        <v>120</v>
      </c>
      <c r="D838" s="393">
        <v>75</v>
      </c>
      <c r="E838" s="536"/>
      <c r="F838" s="516">
        <f>D838*E838</f>
        <v>0</v>
      </c>
    </row>
    <row r="839" spans="1:6" ht="25.5">
      <c r="A839" s="52" t="s">
        <v>2046</v>
      </c>
      <c r="B839" s="54" t="s">
        <v>689</v>
      </c>
      <c r="C839" s="380"/>
      <c r="D839" s="392"/>
      <c r="E839" s="533"/>
      <c r="F839" s="514"/>
    </row>
    <row r="840" spans="1:6" ht="25.5">
      <c r="A840" s="56"/>
      <c r="B840" s="57" t="s">
        <v>688</v>
      </c>
      <c r="C840" s="72"/>
      <c r="D840" s="394"/>
      <c r="E840" s="534"/>
      <c r="F840" s="518"/>
    </row>
    <row r="841" spans="1:6" ht="12.75">
      <c r="A841" s="56"/>
      <c r="B841" s="57" t="s">
        <v>687</v>
      </c>
      <c r="C841" s="72" t="s">
        <v>120</v>
      </c>
      <c r="D841" s="394">
        <v>27</v>
      </c>
      <c r="E841" s="536"/>
      <c r="F841" s="518">
        <f>D841*E841</f>
        <v>0</v>
      </c>
    </row>
    <row r="842" spans="1:6" ht="12.75">
      <c r="A842" s="50"/>
      <c r="B842" s="53" t="s">
        <v>686</v>
      </c>
      <c r="C842" s="48" t="s">
        <v>120</v>
      </c>
      <c r="D842" s="393">
        <v>54</v>
      </c>
      <c r="E842" s="536"/>
      <c r="F842" s="516">
        <f>D842*E842</f>
        <v>0</v>
      </c>
    </row>
    <row r="843" spans="1:6" ht="25.5">
      <c r="A843" s="52" t="s">
        <v>2047</v>
      </c>
      <c r="B843" s="54" t="s">
        <v>685</v>
      </c>
      <c r="C843" s="380"/>
      <c r="D843" s="392"/>
      <c r="E843" s="533"/>
      <c r="F843" s="514"/>
    </row>
    <row r="844" spans="1:6" ht="25.5">
      <c r="A844" s="56"/>
      <c r="B844" s="57" t="s">
        <v>684</v>
      </c>
      <c r="C844" s="72"/>
      <c r="D844" s="394"/>
      <c r="E844" s="534"/>
      <c r="F844" s="518"/>
    </row>
    <row r="845" spans="1:6" ht="12.75">
      <c r="A845" s="56"/>
      <c r="B845" s="57" t="s">
        <v>683</v>
      </c>
      <c r="C845" s="72" t="s">
        <v>120</v>
      </c>
      <c r="D845" s="394">
        <v>2</v>
      </c>
      <c r="E845" s="536"/>
      <c r="F845" s="518">
        <f>D845*E845</f>
        <v>0</v>
      </c>
    </row>
    <row r="846" spans="1:6" ht="12.75">
      <c r="A846" s="50"/>
      <c r="B846" s="53" t="s">
        <v>682</v>
      </c>
      <c r="C846" s="48" t="s">
        <v>120</v>
      </c>
      <c r="D846" s="393">
        <v>4</v>
      </c>
      <c r="E846" s="536"/>
      <c r="F846" s="516">
        <f>D846*E846</f>
        <v>0</v>
      </c>
    </row>
    <row r="847" spans="1:6" ht="25.5">
      <c r="A847" s="52" t="s">
        <v>2048</v>
      </c>
      <c r="B847" s="54" t="s">
        <v>681</v>
      </c>
      <c r="C847" s="380"/>
      <c r="D847" s="392"/>
      <c r="E847" s="533"/>
      <c r="F847" s="514"/>
    </row>
    <row r="848" spans="1:6" ht="25.5">
      <c r="A848" s="56"/>
      <c r="B848" s="57" t="s">
        <v>680</v>
      </c>
      <c r="C848" s="72"/>
      <c r="D848" s="394"/>
      <c r="E848" s="534"/>
      <c r="F848" s="518"/>
    </row>
    <row r="849" spans="1:6" ht="12.75">
      <c r="A849" s="56"/>
      <c r="B849" s="57" t="s">
        <v>679</v>
      </c>
      <c r="C849" s="197" t="s">
        <v>594</v>
      </c>
      <c r="D849" s="394">
        <v>255</v>
      </c>
      <c r="E849" s="536"/>
      <c r="F849" s="518">
        <f aca="true" t="shared" si="0" ref="F849:F856">D849*E849</f>
        <v>0</v>
      </c>
    </row>
    <row r="850" spans="1:6" ht="12.75">
      <c r="A850" s="56"/>
      <c r="B850" s="57" t="s">
        <v>678</v>
      </c>
      <c r="C850" s="72" t="s">
        <v>120</v>
      </c>
      <c r="D850" s="394">
        <v>765</v>
      </c>
      <c r="E850" s="536"/>
      <c r="F850" s="518">
        <f t="shared" si="0"/>
        <v>0</v>
      </c>
    </row>
    <row r="851" spans="1:6" ht="25.5">
      <c r="A851" s="56"/>
      <c r="B851" s="57" t="s">
        <v>677</v>
      </c>
      <c r="C851" s="197" t="s">
        <v>594</v>
      </c>
      <c r="D851" s="394">
        <v>40</v>
      </c>
      <c r="E851" s="536"/>
      <c r="F851" s="518">
        <f t="shared" si="0"/>
        <v>0</v>
      </c>
    </row>
    <row r="852" spans="1:6" ht="25.5">
      <c r="A852" s="56"/>
      <c r="B852" s="57" t="s">
        <v>676</v>
      </c>
      <c r="C852" s="72" t="s">
        <v>120</v>
      </c>
      <c r="D852" s="394">
        <v>177</v>
      </c>
      <c r="E852" s="536"/>
      <c r="F852" s="518">
        <f t="shared" si="0"/>
        <v>0</v>
      </c>
    </row>
    <row r="853" spans="1:6" ht="25.5">
      <c r="A853" s="56"/>
      <c r="B853" s="57" t="s">
        <v>675</v>
      </c>
      <c r="C853" s="197" t="s">
        <v>594</v>
      </c>
      <c r="D853" s="394">
        <v>30</v>
      </c>
      <c r="E853" s="536"/>
      <c r="F853" s="518">
        <f t="shared" si="0"/>
        <v>0</v>
      </c>
    </row>
    <row r="854" spans="1:6" ht="25.5">
      <c r="A854" s="56"/>
      <c r="B854" s="57" t="s">
        <v>674</v>
      </c>
      <c r="C854" s="197" t="s">
        <v>594</v>
      </c>
      <c r="D854" s="394">
        <v>25</v>
      </c>
      <c r="E854" s="536"/>
      <c r="F854" s="518">
        <f t="shared" si="0"/>
        <v>0</v>
      </c>
    </row>
    <row r="855" spans="1:6" ht="25.5">
      <c r="A855" s="50"/>
      <c r="B855" s="53" t="s">
        <v>673</v>
      </c>
      <c r="C855" s="385" t="s">
        <v>594</v>
      </c>
      <c r="D855" s="393">
        <v>20</v>
      </c>
      <c r="E855" s="536"/>
      <c r="F855" s="516">
        <f t="shared" si="0"/>
        <v>0</v>
      </c>
    </row>
    <row r="856" spans="1:6" ht="12.75">
      <c r="A856" s="59" t="s">
        <v>2049</v>
      </c>
      <c r="B856" s="64" t="s">
        <v>672</v>
      </c>
      <c r="C856" s="383" t="s">
        <v>467</v>
      </c>
      <c r="D856" s="395">
        <v>1</v>
      </c>
      <c r="E856" s="536"/>
      <c r="F856" s="521">
        <f t="shared" si="0"/>
        <v>0</v>
      </c>
    </row>
    <row r="857" spans="1:6" ht="25.5">
      <c r="A857" s="52" t="s">
        <v>2050</v>
      </c>
      <c r="B857" s="54" t="s">
        <v>671</v>
      </c>
      <c r="C857" s="380"/>
      <c r="D857" s="392"/>
      <c r="E857" s="533"/>
      <c r="F857" s="514"/>
    </row>
    <row r="858" spans="1:6" ht="38.25">
      <c r="A858" s="56"/>
      <c r="B858" s="57" t="s">
        <v>670</v>
      </c>
      <c r="C858" s="72"/>
      <c r="D858" s="394"/>
      <c r="E858" s="534"/>
      <c r="F858" s="518"/>
    </row>
    <row r="859" spans="1:6" ht="12.75">
      <c r="A859" s="50"/>
      <c r="B859" s="53" t="s">
        <v>669</v>
      </c>
      <c r="C859" s="385" t="s">
        <v>467</v>
      </c>
      <c r="D859" s="393">
        <v>1</v>
      </c>
      <c r="E859" s="536"/>
      <c r="F859" s="516">
        <f>D859*E859</f>
        <v>0</v>
      </c>
    </row>
    <row r="860" spans="1:6" ht="25.5">
      <c r="A860" s="44"/>
      <c r="B860" s="43" t="s">
        <v>2051</v>
      </c>
      <c r="C860" s="60"/>
      <c r="D860" s="396"/>
      <c r="E860" s="537"/>
      <c r="F860" s="523">
        <f>SUM(F819:F859)</f>
        <v>0</v>
      </c>
    </row>
    <row r="861" spans="1:6" ht="12.75">
      <c r="A861" s="44" t="s">
        <v>1446</v>
      </c>
      <c r="B861" s="45" t="s">
        <v>2052</v>
      </c>
      <c r="C861" s="60"/>
      <c r="D861" s="396"/>
      <c r="E861" s="537"/>
      <c r="F861" s="523"/>
    </row>
    <row r="862" spans="1:6" ht="25.5">
      <c r="A862" s="52" t="s">
        <v>2054</v>
      </c>
      <c r="B862" s="54" t="s">
        <v>668</v>
      </c>
      <c r="C862" s="380"/>
      <c r="D862" s="392"/>
      <c r="E862" s="533"/>
      <c r="F862" s="514"/>
    </row>
    <row r="863" spans="1:6" ht="25.5">
      <c r="A863" s="56"/>
      <c r="B863" s="57" t="s">
        <v>667</v>
      </c>
      <c r="C863" s="72"/>
      <c r="D863" s="394"/>
      <c r="E863" s="534"/>
      <c r="F863" s="518"/>
    </row>
    <row r="864" spans="1:6" ht="12.75">
      <c r="A864" s="56"/>
      <c r="B864" s="57" t="s">
        <v>623</v>
      </c>
      <c r="C864" s="72"/>
      <c r="D864" s="394"/>
      <c r="E864" s="534"/>
      <c r="F864" s="518"/>
    </row>
    <row r="865" spans="1:6" ht="25.5">
      <c r="A865" s="56"/>
      <c r="B865" s="57" t="s">
        <v>2061</v>
      </c>
      <c r="C865" s="72"/>
      <c r="D865" s="394"/>
      <c r="E865" s="534"/>
      <c r="F865" s="518"/>
    </row>
    <row r="866" spans="1:6" ht="12.75">
      <c r="A866" s="56"/>
      <c r="B866" s="57" t="s">
        <v>666</v>
      </c>
      <c r="C866" s="72"/>
      <c r="D866" s="394"/>
      <c r="E866" s="534"/>
      <c r="F866" s="518"/>
    </row>
    <row r="867" spans="1:6" ht="12.75">
      <c r="A867" s="56"/>
      <c r="B867" s="57" t="s">
        <v>665</v>
      </c>
      <c r="C867" s="72"/>
      <c r="D867" s="394"/>
      <c r="E867" s="534"/>
      <c r="F867" s="518"/>
    </row>
    <row r="868" spans="1:6" ht="25.5">
      <c r="A868" s="50"/>
      <c r="B868" s="53" t="s">
        <v>664</v>
      </c>
      <c r="C868" s="48" t="s">
        <v>120</v>
      </c>
      <c r="D868" s="393">
        <v>1</v>
      </c>
      <c r="E868" s="536"/>
      <c r="F868" s="516">
        <f>D868*E868</f>
        <v>0</v>
      </c>
    </row>
    <row r="869" spans="1:6" ht="38.25">
      <c r="A869" s="52" t="s">
        <v>2155</v>
      </c>
      <c r="B869" s="54" t="s">
        <v>663</v>
      </c>
      <c r="C869" s="380"/>
      <c r="D869" s="392"/>
      <c r="E869" s="533"/>
      <c r="F869" s="514"/>
    </row>
    <row r="870" spans="1:6" ht="25.5">
      <c r="A870" s="56"/>
      <c r="B870" s="57" t="s">
        <v>662</v>
      </c>
      <c r="C870" s="72"/>
      <c r="D870" s="394"/>
      <c r="E870" s="534"/>
      <c r="F870" s="518"/>
    </row>
    <row r="871" spans="1:6" ht="12.75">
      <c r="A871" s="50"/>
      <c r="B871" s="53" t="s">
        <v>661</v>
      </c>
      <c r="C871" s="385" t="s">
        <v>594</v>
      </c>
      <c r="D871" s="393">
        <v>200</v>
      </c>
      <c r="E871" s="536"/>
      <c r="F871" s="516">
        <f>D871*E871</f>
        <v>0</v>
      </c>
    </row>
    <row r="872" spans="1:6" ht="25.5">
      <c r="A872" s="59" t="s">
        <v>2055</v>
      </c>
      <c r="B872" s="64" t="s">
        <v>660</v>
      </c>
      <c r="C872" s="381" t="s">
        <v>120</v>
      </c>
      <c r="D872" s="395">
        <v>8</v>
      </c>
      <c r="E872" s="536"/>
      <c r="F872" s="521">
        <f>D872*E872</f>
        <v>0</v>
      </c>
    </row>
    <row r="873" spans="1:6" ht="25.5">
      <c r="A873" s="59" t="s">
        <v>2056</v>
      </c>
      <c r="B873" s="64" t="s">
        <v>659</v>
      </c>
      <c r="C873" s="383" t="s">
        <v>467</v>
      </c>
      <c r="D873" s="395">
        <v>1</v>
      </c>
      <c r="E873" s="536"/>
      <c r="F873" s="521">
        <f>D873*E873</f>
        <v>0</v>
      </c>
    </row>
    <row r="874" spans="1:6" ht="12.75">
      <c r="A874" s="44"/>
      <c r="B874" s="43" t="s">
        <v>2057</v>
      </c>
      <c r="C874" s="60"/>
      <c r="D874" s="396"/>
      <c r="E874" s="538"/>
      <c r="F874" s="523">
        <f>SUM(F868:F873)</f>
        <v>0</v>
      </c>
    </row>
    <row r="875" spans="1:6" ht="12.75">
      <c r="A875" s="44" t="s">
        <v>1543</v>
      </c>
      <c r="B875" s="45" t="s">
        <v>1728</v>
      </c>
      <c r="C875" s="60"/>
      <c r="D875" s="396"/>
      <c r="E875" s="537"/>
      <c r="F875" s="523"/>
    </row>
    <row r="876" spans="1:6" ht="25.5">
      <c r="A876" s="59"/>
      <c r="B876" s="64" t="s">
        <v>2156</v>
      </c>
      <c r="C876" s="381"/>
      <c r="D876" s="395"/>
      <c r="E876" s="539"/>
      <c r="F876" s="521"/>
    </row>
    <row r="877" spans="1:6" ht="29.25" customHeight="1">
      <c r="A877" s="52" t="s">
        <v>2058</v>
      </c>
      <c r="B877" s="54" t="s">
        <v>658</v>
      </c>
      <c r="C877" s="380"/>
      <c r="D877" s="392"/>
      <c r="E877" s="533"/>
      <c r="F877" s="514"/>
    </row>
    <row r="878" spans="1:6" ht="12.75">
      <c r="A878" s="56"/>
      <c r="B878" s="57" t="s">
        <v>657</v>
      </c>
      <c r="C878" s="72"/>
      <c r="D878" s="394"/>
      <c r="E878" s="534"/>
      <c r="F878" s="518"/>
    </row>
    <row r="879" spans="1:6" ht="25.5">
      <c r="A879" s="56"/>
      <c r="B879" s="57" t="s">
        <v>656</v>
      </c>
      <c r="C879" s="72"/>
      <c r="D879" s="394"/>
      <c r="E879" s="534"/>
      <c r="F879" s="518"/>
    </row>
    <row r="880" spans="1:6" ht="25.5">
      <c r="A880" s="56"/>
      <c r="B880" s="57" t="s">
        <v>655</v>
      </c>
      <c r="C880" s="72"/>
      <c r="D880" s="394"/>
      <c r="E880" s="534"/>
      <c r="F880" s="518"/>
    </row>
    <row r="881" spans="1:6" ht="25.5">
      <c r="A881" s="56"/>
      <c r="B881" s="57" t="s">
        <v>654</v>
      </c>
      <c r="C881" s="72"/>
      <c r="D881" s="394"/>
      <c r="E881" s="534"/>
      <c r="F881" s="518"/>
    </row>
    <row r="882" spans="1:6" ht="25.5">
      <c r="A882" s="56"/>
      <c r="B882" s="57" t="s">
        <v>653</v>
      </c>
      <c r="C882" s="72"/>
      <c r="D882" s="394"/>
      <c r="E882" s="534"/>
      <c r="F882" s="518"/>
    </row>
    <row r="883" spans="1:6" ht="25.5">
      <c r="A883" s="56"/>
      <c r="B883" s="57" t="s">
        <v>652</v>
      </c>
      <c r="C883" s="72"/>
      <c r="D883" s="394"/>
      <c r="E883" s="534"/>
      <c r="F883" s="518"/>
    </row>
    <row r="884" spans="1:6" ht="25.5">
      <c r="A884" s="56"/>
      <c r="B884" s="57" t="s">
        <v>651</v>
      </c>
      <c r="C884" s="72"/>
      <c r="D884" s="394"/>
      <c r="E884" s="534"/>
      <c r="F884" s="518"/>
    </row>
    <row r="885" spans="1:6" ht="25.5">
      <c r="A885" s="56"/>
      <c r="B885" s="57" t="s">
        <v>650</v>
      </c>
      <c r="C885" s="72"/>
      <c r="D885" s="394"/>
      <c r="E885" s="534"/>
      <c r="F885" s="518"/>
    </row>
    <row r="886" spans="1:6" ht="25.5">
      <c r="A886" s="56"/>
      <c r="B886" s="57" t="s">
        <v>649</v>
      </c>
      <c r="C886" s="72"/>
      <c r="D886" s="394"/>
      <c r="E886" s="534"/>
      <c r="F886" s="518"/>
    </row>
    <row r="887" spans="1:6" ht="12.75">
      <c r="A887" s="56"/>
      <c r="B887" s="57" t="s">
        <v>648</v>
      </c>
      <c r="C887" s="72"/>
      <c r="D887" s="394"/>
      <c r="E887" s="534"/>
      <c r="F887" s="518"/>
    </row>
    <row r="888" spans="1:6" ht="25.5">
      <c r="A888" s="56"/>
      <c r="B888" s="57" t="s">
        <v>647</v>
      </c>
      <c r="C888" s="72"/>
      <c r="D888" s="394"/>
      <c r="E888" s="534"/>
      <c r="F888" s="518"/>
    </row>
    <row r="889" spans="1:6" ht="25.5">
      <c r="A889" s="56"/>
      <c r="B889" s="57" t="s">
        <v>646</v>
      </c>
      <c r="C889" s="72"/>
      <c r="D889" s="394"/>
      <c r="E889" s="534"/>
      <c r="F889" s="518"/>
    </row>
    <row r="890" spans="1:6" ht="12.75">
      <c r="A890" s="56"/>
      <c r="B890" s="57" t="s">
        <v>645</v>
      </c>
      <c r="C890" s="72"/>
      <c r="D890" s="394"/>
      <c r="E890" s="534"/>
      <c r="F890" s="518"/>
    </row>
    <row r="891" spans="1:6" ht="12.75">
      <c r="A891" s="56"/>
      <c r="B891" s="57" t="s">
        <v>644</v>
      </c>
      <c r="C891" s="72"/>
      <c r="D891" s="394"/>
      <c r="E891" s="534"/>
      <c r="F891" s="518"/>
    </row>
    <row r="892" spans="1:6" ht="12.75">
      <c r="A892" s="50"/>
      <c r="B892" s="53" t="s">
        <v>643</v>
      </c>
      <c r="C892" s="48" t="s">
        <v>120</v>
      </c>
      <c r="D892" s="393">
        <v>12</v>
      </c>
      <c r="E892" s="536"/>
      <c r="F892" s="516">
        <f>D892*E892</f>
        <v>0</v>
      </c>
    </row>
    <row r="893" spans="1:6" ht="25.5">
      <c r="A893" s="59" t="s">
        <v>2059</v>
      </c>
      <c r="B893" s="64" t="s">
        <v>642</v>
      </c>
      <c r="C893" s="383" t="s">
        <v>467</v>
      </c>
      <c r="D893" s="395">
        <v>1</v>
      </c>
      <c r="E893" s="536"/>
      <c r="F893" s="521">
        <f>D893*E893</f>
        <v>0</v>
      </c>
    </row>
    <row r="894" spans="1:6" ht="12.75">
      <c r="A894" s="44"/>
      <c r="B894" s="43" t="s">
        <v>2060</v>
      </c>
      <c r="C894" s="60"/>
      <c r="D894" s="396"/>
      <c r="E894" s="538"/>
      <c r="F894" s="523">
        <f>SUM(F891:F893)</f>
        <v>0</v>
      </c>
    </row>
    <row r="895" spans="1:6" ht="12.75">
      <c r="A895" s="44" t="s">
        <v>1632</v>
      </c>
      <c r="B895" s="45" t="s">
        <v>641</v>
      </c>
      <c r="C895" s="60"/>
      <c r="D895" s="396"/>
      <c r="E895" s="537"/>
      <c r="F895" s="523"/>
    </row>
    <row r="896" spans="1:6" ht="38.25">
      <c r="A896" s="52" t="s">
        <v>2062</v>
      </c>
      <c r="B896" s="54" t="s">
        <v>640</v>
      </c>
      <c r="C896" s="380"/>
      <c r="D896" s="392"/>
      <c r="E896" s="533"/>
      <c r="F896" s="514"/>
    </row>
    <row r="897" spans="1:6" ht="25.5">
      <c r="A897" s="56"/>
      <c r="B897" s="57" t="s">
        <v>639</v>
      </c>
      <c r="C897" s="72"/>
      <c r="D897" s="394"/>
      <c r="E897" s="534"/>
      <c r="F897" s="518"/>
    </row>
    <row r="898" spans="1:6" ht="25.5">
      <c r="A898" s="56"/>
      <c r="B898" s="57" t="s">
        <v>2071</v>
      </c>
      <c r="C898" s="72"/>
      <c r="D898" s="394"/>
      <c r="E898" s="534"/>
      <c r="F898" s="518"/>
    </row>
    <row r="899" spans="1:6" ht="25.5">
      <c r="A899" s="56"/>
      <c r="B899" s="57" t="s">
        <v>638</v>
      </c>
      <c r="C899" s="72"/>
      <c r="D899" s="394"/>
      <c r="E899" s="534"/>
      <c r="F899" s="518"/>
    </row>
    <row r="900" spans="1:6" ht="25.5">
      <c r="A900" s="56"/>
      <c r="B900" s="57" t="s">
        <v>637</v>
      </c>
      <c r="C900" s="72" t="s">
        <v>120</v>
      </c>
      <c r="D900" s="394">
        <v>5</v>
      </c>
      <c r="E900" s="534"/>
      <c r="F900" s="518"/>
    </row>
    <row r="901" spans="1:6" ht="12.75">
      <c r="A901" s="56"/>
      <c r="B901" s="57" t="s">
        <v>636</v>
      </c>
      <c r="C901" s="72" t="s">
        <v>120</v>
      </c>
      <c r="D901" s="394">
        <v>1</v>
      </c>
      <c r="E901" s="534"/>
      <c r="F901" s="518"/>
    </row>
    <row r="902" spans="1:6" ht="12.75">
      <c r="A902" s="56"/>
      <c r="B902" s="57" t="s">
        <v>635</v>
      </c>
      <c r="C902" s="72" t="s">
        <v>120</v>
      </c>
      <c r="D902" s="394">
        <v>1</v>
      </c>
      <c r="E902" s="534"/>
      <c r="F902" s="518"/>
    </row>
    <row r="903" spans="1:6" ht="25.5">
      <c r="A903" s="56"/>
      <c r="B903" s="57" t="s">
        <v>634</v>
      </c>
      <c r="C903" s="72" t="s">
        <v>120</v>
      </c>
      <c r="D903" s="394">
        <v>1</v>
      </c>
      <c r="E903" s="534"/>
      <c r="F903" s="518"/>
    </row>
    <row r="904" spans="1:6" ht="25.5">
      <c r="A904" s="56"/>
      <c r="B904" s="57" t="s">
        <v>633</v>
      </c>
      <c r="C904" s="72" t="s">
        <v>120</v>
      </c>
      <c r="D904" s="394">
        <v>1</v>
      </c>
      <c r="E904" s="534"/>
      <c r="F904" s="518"/>
    </row>
    <row r="905" spans="1:6" ht="12.75">
      <c r="A905" s="56"/>
      <c r="B905" s="57" t="s">
        <v>632</v>
      </c>
      <c r="C905" s="72" t="s">
        <v>120</v>
      </c>
      <c r="D905" s="394">
        <v>1</v>
      </c>
      <c r="E905" s="534"/>
      <c r="F905" s="518"/>
    </row>
    <row r="906" spans="1:6" ht="25.5">
      <c r="A906" s="56"/>
      <c r="B906" s="57" t="s">
        <v>631</v>
      </c>
      <c r="C906" s="72" t="s">
        <v>120</v>
      </c>
      <c r="D906" s="394">
        <v>1</v>
      </c>
      <c r="E906" s="534"/>
      <c r="F906" s="518"/>
    </row>
    <row r="907" spans="1:6" ht="12.75">
      <c r="A907" s="56"/>
      <c r="B907" s="57" t="s">
        <v>630</v>
      </c>
      <c r="C907" s="72" t="s">
        <v>120</v>
      </c>
      <c r="D907" s="394">
        <v>1</v>
      </c>
      <c r="E907" s="534"/>
      <c r="F907" s="518"/>
    </row>
    <row r="908" spans="1:6" ht="12.75">
      <c r="A908" s="56"/>
      <c r="B908" s="57" t="s">
        <v>629</v>
      </c>
      <c r="C908" s="72" t="s">
        <v>120</v>
      </c>
      <c r="D908" s="394">
        <v>1</v>
      </c>
      <c r="E908" s="534"/>
      <c r="F908" s="518"/>
    </row>
    <row r="909" spans="1:6" ht="12.75">
      <c r="A909" s="56"/>
      <c r="B909" s="57" t="s">
        <v>628</v>
      </c>
      <c r="C909" s="72" t="s">
        <v>120</v>
      </c>
      <c r="D909" s="394">
        <v>1</v>
      </c>
      <c r="E909" s="534"/>
      <c r="F909" s="518"/>
    </row>
    <row r="910" spans="1:6" ht="25.5">
      <c r="A910" s="56"/>
      <c r="B910" s="57" t="s">
        <v>627</v>
      </c>
      <c r="C910" s="72" t="s">
        <v>120</v>
      </c>
      <c r="D910" s="394">
        <v>1</v>
      </c>
      <c r="E910" s="534"/>
      <c r="F910" s="518"/>
    </row>
    <row r="911" spans="1:6" ht="25.5">
      <c r="A911" s="50"/>
      <c r="B911" s="53" t="s">
        <v>626</v>
      </c>
      <c r="C911" s="48" t="s">
        <v>120</v>
      </c>
      <c r="D911" s="393">
        <v>1</v>
      </c>
      <c r="E911" s="536"/>
      <c r="F911" s="516">
        <f>D911*E911</f>
        <v>0</v>
      </c>
    </row>
    <row r="912" spans="1:6" ht="25.5">
      <c r="A912" s="52" t="s">
        <v>2063</v>
      </c>
      <c r="B912" s="54" t="s">
        <v>625</v>
      </c>
      <c r="C912" s="380"/>
      <c r="D912" s="392"/>
      <c r="E912" s="533"/>
      <c r="F912" s="514"/>
    </row>
    <row r="913" spans="1:6" ht="25.5">
      <c r="A913" s="56"/>
      <c r="B913" s="57" t="s">
        <v>624</v>
      </c>
      <c r="C913" s="72"/>
      <c r="D913" s="394"/>
      <c r="E913" s="534"/>
      <c r="F913" s="518"/>
    </row>
    <row r="914" spans="1:6" ht="12.75">
      <c r="A914" s="56"/>
      <c r="B914" s="57" t="s">
        <v>623</v>
      </c>
      <c r="C914" s="72"/>
      <c r="D914" s="394"/>
      <c r="E914" s="534"/>
      <c r="F914" s="518"/>
    </row>
    <row r="915" spans="1:6" ht="25.5">
      <c r="A915" s="56"/>
      <c r="B915" s="57" t="s">
        <v>622</v>
      </c>
      <c r="C915" s="72"/>
      <c r="D915" s="394"/>
      <c r="E915" s="534"/>
      <c r="F915" s="518"/>
    </row>
    <row r="916" spans="1:6" ht="25.5">
      <c r="A916" s="56"/>
      <c r="B916" s="57" t="s">
        <v>621</v>
      </c>
      <c r="C916" s="72"/>
      <c r="D916" s="394"/>
      <c r="E916" s="534"/>
      <c r="F916" s="518"/>
    </row>
    <row r="917" spans="1:6" ht="25.5">
      <c r="A917" s="56"/>
      <c r="B917" s="57" t="s">
        <v>620</v>
      </c>
      <c r="C917" s="72"/>
      <c r="D917" s="394"/>
      <c r="E917" s="534"/>
      <c r="F917" s="518"/>
    </row>
    <row r="918" spans="1:6" ht="25.5">
      <c r="A918" s="56"/>
      <c r="B918" s="57" t="s">
        <v>619</v>
      </c>
      <c r="C918" s="72"/>
      <c r="D918" s="394"/>
      <c r="E918" s="534"/>
      <c r="F918" s="518"/>
    </row>
    <row r="919" spans="1:6" ht="12.75">
      <c r="A919" s="50"/>
      <c r="B919" s="53" t="s">
        <v>618</v>
      </c>
      <c r="C919" s="48" t="s">
        <v>120</v>
      </c>
      <c r="D919" s="393">
        <v>4</v>
      </c>
      <c r="E919" s="536"/>
      <c r="F919" s="516">
        <f>D919*E919</f>
        <v>0</v>
      </c>
    </row>
    <row r="920" spans="1:6" ht="30.75" customHeight="1">
      <c r="A920" s="377" t="s">
        <v>2064</v>
      </c>
      <c r="B920" s="54" t="s">
        <v>617</v>
      </c>
      <c r="C920" s="380"/>
      <c r="D920" s="392"/>
      <c r="E920" s="533"/>
      <c r="F920" s="514"/>
    </row>
    <row r="921" spans="1:6" ht="25.5">
      <c r="A921" s="56"/>
      <c r="B921" s="57" t="s">
        <v>616</v>
      </c>
      <c r="C921" s="72"/>
      <c r="D921" s="394"/>
      <c r="E921" s="534"/>
      <c r="F921" s="518"/>
    </row>
    <row r="922" spans="1:6" ht="25.5">
      <c r="A922" s="50"/>
      <c r="B922" s="53" t="s">
        <v>611</v>
      </c>
      <c r="C922" s="48" t="s">
        <v>120</v>
      </c>
      <c r="D922" s="393">
        <v>112</v>
      </c>
      <c r="E922" s="536"/>
      <c r="F922" s="516">
        <f>D922*E922</f>
        <v>0</v>
      </c>
    </row>
    <row r="923" spans="1:6" ht="25.5">
      <c r="A923" s="52" t="s">
        <v>2069</v>
      </c>
      <c r="B923" s="54" t="s">
        <v>615</v>
      </c>
      <c r="C923" s="380"/>
      <c r="D923" s="392"/>
      <c r="E923" s="533"/>
      <c r="F923" s="514"/>
    </row>
    <row r="924" spans="1:6" ht="25.5">
      <c r="A924" s="56"/>
      <c r="B924" s="57" t="s">
        <v>614</v>
      </c>
      <c r="C924" s="72"/>
      <c r="D924" s="394"/>
      <c r="E924" s="534"/>
      <c r="F924" s="518"/>
    </row>
    <row r="925" spans="1:6" ht="25.5">
      <c r="A925" s="50"/>
      <c r="B925" s="53" t="s">
        <v>611</v>
      </c>
      <c r="C925" s="48" t="s">
        <v>120</v>
      </c>
      <c r="D925" s="393">
        <v>15</v>
      </c>
      <c r="E925" s="536"/>
      <c r="F925" s="516">
        <f>D925*E925</f>
        <v>0</v>
      </c>
    </row>
    <row r="926" spans="1:6" ht="25.5">
      <c r="A926" s="52" t="s">
        <v>2065</v>
      </c>
      <c r="B926" s="54" t="s">
        <v>613</v>
      </c>
      <c r="C926" s="380"/>
      <c r="D926" s="392"/>
      <c r="E926" s="533"/>
      <c r="F926" s="514"/>
    </row>
    <row r="927" spans="1:6" ht="25.5">
      <c r="A927" s="56"/>
      <c r="B927" s="57" t="s">
        <v>612</v>
      </c>
      <c r="C927" s="72"/>
      <c r="D927" s="394"/>
      <c r="E927" s="534"/>
      <c r="F927" s="518"/>
    </row>
    <row r="928" spans="1:6" ht="25.5">
      <c r="A928" s="50"/>
      <c r="B928" s="53" t="s">
        <v>611</v>
      </c>
      <c r="C928" s="48" t="s">
        <v>120</v>
      </c>
      <c r="D928" s="393">
        <v>8</v>
      </c>
      <c r="E928" s="536"/>
      <c r="F928" s="516">
        <f>D928*E928</f>
        <v>0</v>
      </c>
    </row>
    <row r="929" spans="1:6" ht="25.5">
      <c r="A929" s="52" t="s">
        <v>2066</v>
      </c>
      <c r="B929" s="54" t="s">
        <v>610</v>
      </c>
      <c r="C929" s="380"/>
      <c r="D929" s="392"/>
      <c r="E929" s="533"/>
      <c r="F929" s="514"/>
    </row>
    <row r="930" spans="1:6" ht="12.75">
      <c r="A930" s="56"/>
      <c r="B930" s="57" t="s">
        <v>609</v>
      </c>
      <c r="C930" s="197" t="s">
        <v>594</v>
      </c>
      <c r="D930" s="394">
        <v>1350</v>
      </c>
      <c r="E930" s="536"/>
      <c r="F930" s="518">
        <f>D930*E930</f>
        <v>0</v>
      </c>
    </row>
    <row r="931" spans="1:6" ht="12.75">
      <c r="A931" s="56"/>
      <c r="B931" s="57" t="s">
        <v>608</v>
      </c>
      <c r="C931" s="197" t="s">
        <v>594</v>
      </c>
      <c r="D931" s="394">
        <v>50</v>
      </c>
      <c r="E931" s="536"/>
      <c r="F931" s="518">
        <f>D931*E931</f>
        <v>0</v>
      </c>
    </row>
    <row r="932" spans="1:6" ht="12.75">
      <c r="A932" s="50"/>
      <c r="B932" s="53" t="s">
        <v>607</v>
      </c>
      <c r="C932" s="385" t="s">
        <v>594</v>
      </c>
      <c r="D932" s="393">
        <v>1400</v>
      </c>
      <c r="E932" s="536"/>
      <c r="F932" s="516">
        <f>D932*E932</f>
        <v>0</v>
      </c>
    </row>
    <row r="933" spans="1:6" ht="12.75">
      <c r="A933" s="59" t="s">
        <v>2067</v>
      </c>
      <c r="B933" s="64" t="s">
        <v>606</v>
      </c>
      <c r="C933" s="383" t="s">
        <v>467</v>
      </c>
      <c r="D933" s="395">
        <v>1</v>
      </c>
      <c r="E933" s="536"/>
      <c r="F933" s="521">
        <f>D933*E933</f>
        <v>0</v>
      </c>
    </row>
    <row r="934" spans="1:6" ht="25.5">
      <c r="A934" s="52" t="s">
        <v>2068</v>
      </c>
      <c r="B934" s="54" t="s">
        <v>605</v>
      </c>
      <c r="C934" s="380"/>
      <c r="D934" s="392"/>
      <c r="E934" s="533"/>
      <c r="F934" s="514"/>
    </row>
    <row r="935" spans="1:6" ht="25.5">
      <c r="A935" s="56"/>
      <c r="B935" s="57" t="s">
        <v>604</v>
      </c>
      <c r="C935" s="72"/>
      <c r="D935" s="394"/>
      <c r="E935" s="534"/>
      <c r="F935" s="518"/>
    </row>
    <row r="936" spans="1:6" ht="12.75">
      <c r="A936" s="56"/>
      <c r="B936" s="57" t="s">
        <v>603</v>
      </c>
      <c r="C936" s="72"/>
      <c r="D936" s="394"/>
      <c r="E936" s="534"/>
      <c r="F936" s="518"/>
    </row>
    <row r="937" spans="1:6" ht="12.75">
      <c r="A937" s="50"/>
      <c r="B937" s="53" t="s">
        <v>602</v>
      </c>
      <c r="C937" s="385" t="s">
        <v>467</v>
      </c>
      <c r="D937" s="393">
        <v>1</v>
      </c>
      <c r="E937" s="536"/>
      <c r="F937" s="516">
        <f>D937*E937</f>
        <v>0</v>
      </c>
    </row>
    <row r="938" spans="1:6" ht="12.75">
      <c r="A938" s="44"/>
      <c r="B938" s="43" t="s">
        <v>2070</v>
      </c>
      <c r="C938" s="60"/>
      <c r="D938" s="405"/>
      <c r="E938" s="537"/>
      <c r="F938" s="523">
        <f>SUM(F911:F937)</f>
        <v>0</v>
      </c>
    </row>
    <row r="939" spans="1:6" ht="12.75">
      <c r="A939" s="44" t="s">
        <v>1633</v>
      </c>
      <c r="B939" s="45" t="s">
        <v>601</v>
      </c>
      <c r="C939" s="60"/>
      <c r="D939" s="396"/>
      <c r="E939" s="540"/>
      <c r="F939" s="523"/>
    </row>
    <row r="940" spans="1:6" ht="38.25">
      <c r="A940" s="59" t="s">
        <v>2072</v>
      </c>
      <c r="B940" s="64" t="s">
        <v>600</v>
      </c>
      <c r="C940" s="381" t="s">
        <v>120</v>
      </c>
      <c r="D940" s="395">
        <v>20</v>
      </c>
      <c r="E940" s="536"/>
      <c r="F940" s="521">
        <f>D940*E940</f>
        <v>0</v>
      </c>
    </row>
    <row r="941" spans="1:6" ht="25.5">
      <c r="A941" s="52" t="s">
        <v>2073</v>
      </c>
      <c r="B941" s="54" t="s">
        <v>1720</v>
      </c>
      <c r="C941" s="380"/>
      <c r="D941" s="401"/>
      <c r="E941" s="513"/>
      <c r="F941" s="513"/>
    </row>
    <row r="942" spans="1:6" ht="12.75">
      <c r="A942" s="50"/>
      <c r="B942" s="53" t="s">
        <v>1721</v>
      </c>
      <c r="C942" s="48" t="s">
        <v>120</v>
      </c>
      <c r="D942" s="393">
        <v>40</v>
      </c>
      <c r="E942" s="536"/>
      <c r="F942" s="516">
        <f>D942*E942</f>
        <v>0</v>
      </c>
    </row>
    <row r="943" spans="1:6" ht="25.5">
      <c r="A943" s="59" t="s">
        <v>2074</v>
      </c>
      <c r="B943" s="64" t="s">
        <v>599</v>
      </c>
      <c r="C943" s="381" t="s">
        <v>120</v>
      </c>
      <c r="D943" s="395">
        <v>20</v>
      </c>
      <c r="E943" s="536"/>
      <c r="F943" s="521">
        <f>D943*E943</f>
        <v>0</v>
      </c>
    </row>
    <row r="944" spans="1:6" ht="12.75">
      <c r="A944" s="59"/>
      <c r="B944" s="64" t="s">
        <v>598</v>
      </c>
      <c r="C944" s="381"/>
      <c r="D944" s="395"/>
      <c r="E944" s="539"/>
      <c r="F944" s="521"/>
    </row>
    <row r="945" spans="1:6" ht="25.5">
      <c r="A945" s="52" t="s">
        <v>2075</v>
      </c>
      <c r="B945" s="54" t="s">
        <v>597</v>
      </c>
      <c r="C945" s="380"/>
      <c r="D945" s="392"/>
      <c r="E945" s="533"/>
      <c r="F945" s="514"/>
    </row>
    <row r="946" spans="1:6" ht="25.5">
      <c r="A946" s="56"/>
      <c r="B946" s="57" t="s">
        <v>596</v>
      </c>
      <c r="C946" s="72"/>
      <c r="D946" s="394"/>
      <c r="E946" s="534"/>
      <c r="F946" s="518"/>
    </row>
    <row r="947" spans="1:6" ht="25.5">
      <c r="A947" s="56"/>
      <c r="B947" s="55" t="s">
        <v>595</v>
      </c>
      <c r="C947" s="72"/>
      <c r="D947" s="394"/>
      <c r="E947" s="534"/>
      <c r="F947" s="518"/>
    </row>
    <row r="948" spans="1:6" ht="12.75">
      <c r="A948" s="56"/>
      <c r="B948" s="57" t="s">
        <v>2157</v>
      </c>
      <c r="C948" s="197" t="s">
        <v>594</v>
      </c>
      <c r="D948" s="394">
        <v>20</v>
      </c>
      <c r="E948" s="536"/>
      <c r="F948" s="518">
        <f>D948*E948</f>
        <v>0</v>
      </c>
    </row>
    <row r="949" spans="1:6" ht="12.75">
      <c r="A949" s="50"/>
      <c r="B949" s="53" t="s">
        <v>2158</v>
      </c>
      <c r="C949" s="385" t="s">
        <v>594</v>
      </c>
      <c r="D949" s="393">
        <v>80</v>
      </c>
      <c r="E949" s="536"/>
      <c r="F949" s="516">
        <f>D949*E949</f>
        <v>0</v>
      </c>
    </row>
    <row r="950" spans="1:6" ht="12.75">
      <c r="A950" s="44"/>
      <c r="B950" s="43" t="s">
        <v>2076</v>
      </c>
      <c r="C950" s="60"/>
      <c r="D950" s="396"/>
      <c r="E950" s="538"/>
      <c r="F950" s="523">
        <f>SUM(F940:F949)</f>
        <v>0</v>
      </c>
    </row>
    <row r="951" spans="1:6" ht="12.75">
      <c r="A951" s="307"/>
      <c r="B951" s="308"/>
      <c r="C951" s="374"/>
      <c r="D951" s="354"/>
      <c r="E951" s="501"/>
      <c r="F951" s="501"/>
    </row>
    <row r="952" spans="1:6" ht="12.75">
      <c r="A952" s="307"/>
      <c r="B952" s="24" t="s">
        <v>479</v>
      </c>
      <c r="C952" s="374"/>
      <c r="D952" s="354"/>
      <c r="E952" s="501"/>
      <c r="F952" s="501"/>
    </row>
    <row r="953" spans="1:6" ht="12.75">
      <c r="A953" s="307"/>
      <c r="B953" s="25" t="s">
        <v>1613</v>
      </c>
      <c r="C953" s="374"/>
      <c r="D953" s="354"/>
      <c r="E953" s="501"/>
      <c r="F953" s="501"/>
    </row>
    <row r="954" spans="1:6" ht="12.75">
      <c r="A954" s="307"/>
      <c r="B954" s="26" t="s">
        <v>1713</v>
      </c>
      <c r="C954" s="374"/>
      <c r="D954" s="354"/>
      <c r="E954" s="501"/>
      <c r="F954" s="501"/>
    </row>
    <row r="955" spans="1:6" ht="12.75">
      <c r="A955" s="307"/>
      <c r="B955" s="22" t="s">
        <v>1699</v>
      </c>
      <c r="C955" s="374"/>
      <c r="D955" s="354"/>
      <c r="E955" s="501"/>
      <c r="F955" s="501"/>
    </row>
    <row r="956" spans="1:6" ht="12.75">
      <c r="A956" s="27" t="s">
        <v>1615</v>
      </c>
      <c r="B956" s="28" t="s">
        <v>1616</v>
      </c>
      <c r="C956" s="284"/>
      <c r="D956" s="355"/>
      <c r="E956" s="487"/>
      <c r="F956" s="488" t="s">
        <v>11</v>
      </c>
    </row>
    <row r="957" spans="1:6" ht="12.75">
      <c r="A957" s="61" t="s">
        <v>577</v>
      </c>
      <c r="B957" s="313" t="s">
        <v>1066</v>
      </c>
      <c r="C957" s="379"/>
      <c r="D957" s="391"/>
      <c r="E957" s="541"/>
      <c r="F957" s="512"/>
    </row>
    <row r="958" spans="1:6" ht="12.75">
      <c r="A958" s="314" t="s">
        <v>1496</v>
      </c>
      <c r="B958" s="315" t="s">
        <v>1065</v>
      </c>
      <c r="C958" s="386"/>
      <c r="D958" s="406"/>
      <c r="E958" s="542"/>
      <c r="F958" s="543">
        <f>F522</f>
        <v>0</v>
      </c>
    </row>
    <row r="959" spans="1:6" ht="12.75">
      <c r="A959" s="59" t="s">
        <v>1492</v>
      </c>
      <c r="B959" s="316" t="s">
        <v>919</v>
      </c>
      <c r="C959" s="381"/>
      <c r="D959" s="395"/>
      <c r="E959" s="539"/>
      <c r="F959" s="521">
        <f>F573</f>
        <v>0</v>
      </c>
    </row>
    <row r="960" spans="1:6" ht="12.75">
      <c r="A960" s="59" t="s">
        <v>1489</v>
      </c>
      <c r="B960" s="316" t="s">
        <v>891</v>
      </c>
      <c r="C960" s="381"/>
      <c r="D960" s="395"/>
      <c r="E960" s="539"/>
      <c r="F960" s="521">
        <f>F638</f>
        <v>0</v>
      </c>
    </row>
    <row r="961" spans="1:6" ht="12.75">
      <c r="A961" s="59" t="s">
        <v>1487</v>
      </c>
      <c r="B961" s="316" t="s">
        <v>849</v>
      </c>
      <c r="C961" s="381"/>
      <c r="D961" s="395"/>
      <c r="E961" s="539"/>
      <c r="F961" s="521">
        <f>F726</f>
        <v>0</v>
      </c>
    </row>
    <row r="962" spans="1:6" ht="12.75">
      <c r="A962" s="59" t="s">
        <v>1484</v>
      </c>
      <c r="B962" s="316" t="s">
        <v>786</v>
      </c>
      <c r="C962" s="381"/>
      <c r="D962" s="395"/>
      <c r="E962" s="539"/>
      <c r="F962" s="521">
        <f>F760</f>
        <v>0</v>
      </c>
    </row>
    <row r="963" spans="1:6" ht="12.75">
      <c r="A963" s="59" t="s">
        <v>1481</v>
      </c>
      <c r="B963" s="316" t="s">
        <v>1722</v>
      </c>
      <c r="C963" s="381"/>
      <c r="D963" s="395"/>
      <c r="E963" s="539"/>
      <c r="F963" s="521">
        <f>F772</f>
        <v>0</v>
      </c>
    </row>
    <row r="964" spans="1:6" ht="12.75">
      <c r="A964" s="59" t="s">
        <v>2034</v>
      </c>
      <c r="B964" s="316" t="s">
        <v>1723</v>
      </c>
      <c r="C964" s="381"/>
      <c r="D964" s="395"/>
      <c r="E964" s="539"/>
      <c r="F964" s="521">
        <f>F780</f>
        <v>0</v>
      </c>
    </row>
    <row r="965" spans="1:6" ht="12.75">
      <c r="A965" s="44"/>
      <c r="B965" s="317" t="s">
        <v>2077</v>
      </c>
      <c r="C965" s="60"/>
      <c r="D965" s="396"/>
      <c r="E965" s="537"/>
      <c r="F965" s="523">
        <f>SUM(F958:F964)</f>
        <v>0</v>
      </c>
    </row>
    <row r="966" spans="1:6" ht="12.75">
      <c r="A966" s="44" t="s">
        <v>578</v>
      </c>
      <c r="B966" s="313" t="s">
        <v>742</v>
      </c>
      <c r="C966" s="60"/>
      <c r="D966" s="396"/>
      <c r="E966" s="537"/>
      <c r="F966" s="523"/>
    </row>
    <row r="967" spans="1:6" ht="12.75">
      <c r="A967" s="318" t="s">
        <v>1478</v>
      </c>
      <c r="B967" s="285" t="s">
        <v>742</v>
      </c>
      <c r="C967" s="387"/>
      <c r="D967" s="407"/>
      <c r="E967" s="544"/>
      <c r="F967" s="545">
        <f>F808</f>
        <v>0</v>
      </c>
    </row>
    <row r="968" spans="1:6" ht="12.75">
      <c r="A968" s="44"/>
      <c r="B968" s="317" t="s">
        <v>2039</v>
      </c>
      <c r="C968" s="60"/>
      <c r="D968" s="396"/>
      <c r="E968" s="537"/>
      <c r="F968" s="523">
        <f>F967</f>
        <v>0</v>
      </c>
    </row>
    <row r="969" spans="1:6" ht="12.75">
      <c r="A969" s="44" t="s">
        <v>1435</v>
      </c>
      <c r="B969" s="313" t="s">
        <v>1724</v>
      </c>
      <c r="C969" s="60"/>
      <c r="D969" s="396"/>
      <c r="E969" s="537"/>
      <c r="F969" s="523"/>
    </row>
    <row r="970" spans="1:6" ht="12.75">
      <c r="A970" s="59" t="s">
        <v>1449</v>
      </c>
      <c r="B970" s="316" t="s">
        <v>1727</v>
      </c>
      <c r="C970" s="381"/>
      <c r="D970" s="395"/>
      <c r="E970" s="539"/>
      <c r="F970" s="521">
        <f>F860</f>
        <v>0</v>
      </c>
    </row>
    <row r="971" spans="1:6" ht="12.75">
      <c r="A971" s="59" t="s">
        <v>1446</v>
      </c>
      <c r="B971" s="316" t="s">
        <v>1725</v>
      </c>
      <c r="C971" s="381"/>
      <c r="D971" s="395"/>
      <c r="E971" s="539"/>
      <c r="F971" s="521">
        <f>F874</f>
        <v>0</v>
      </c>
    </row>
    <row r="972" spans="1:6" ht="12.75">
      <c r="A972" s="59" t="s">
        <v>1543</v>
      </c>
      <c r="B972" s="316" t="s">
        <v>1728</v>
      </c>
      <c r="C972" s="381"/>
      <c r="D972" s="395"/>
      <c r="E972" s="539"/>
      <c r="F972" s="521">
        <f>F894</f>
        <v>0</v>
      </c>
    </row>
    <row r="973" spans="1:6" ht="12.75">
      <c r="A973" s="59" t="s">
        <v>1632</v>
      </c>
      <c r="B973" s="316" t="s">
        <v>1726</v>
      </c>
      <c r="C973" s="381"/>
      <c r="D973" s="395"/>
      <c r="E973" s="539"/>
      <c r="F973" s="521">
        <f>F938</f>
        <v>0</v>
      </c>
    </row>
    <row r="974" spans="1:6" ht="12.75">
      <c r="A974" s="59" t="s">
        <v>1633</v>
      </c>
      <c r="B974" s="316" t="s">
        <v>1729</v>
      </c>
      <c r="C974" s="381"/>
      <c r="D974" s="395"/>
      <c r="E974" s="539"/>
      <c r="F974" s="521">
        <f>F950</f>
        <v>0</v>
      </c>
    </row>
    <row r="975" spans="1:6" ht="12.75">
      <c r="A975" s="44"/>
      <c r="B975" s="317" t="s">
        <v>2078</v>
      </c>
      <c r="C975" s="60"/>
      <c r="D975" s="396"/>
      <c r="E975" s="537"/>
      <c r="F975" s="523">
        <f>SUM(F970:F974)</f>
        <v>0</v>
      </c>
    </row>
    <row r="976" spans="2:5" ht="12.75">
      <c r="B976" s="47"/>
      <c r="E976" s="506"/>
    </row>
    <row r="977" spans="1:6" ht="12.75">
      <c r="A977" s="44"/>
      <c r="B977" s="319" t="s">
        <v>1730</v>
      </c>
      <c r="C977" s="60"/>
      <c r="D977" s="396"/>
      <c r="E977" s="537"/>
      <c r="F977" s="523">
        <f>F965+F968+F975</f>
        <v>0</v>
      </c>
    </row>
  </sheetData>
  <sheetProtection password="DDAC" sheet="1" objects="1" scenarios="1"/>
  <printOptions/>
  <pageMargins left="0.7086614173228347" right="0.7086614173228347" top="0.7480314960629921" bottom="0.7480314960629921" header="0.31496062992125984" footer="0.31496062992125984"/>
  <pageSetup fitToHeight="0" fitToWidth="1" horizontalDpi="300" verticalDpi="300" orientation="portrait" paperSize="9" scale="94" r:id="rId1"/>
  <headerFooter alignWithMargins="0">
    <oddHeader>&amp;L&amp;"Arial,Regular"JUP Istraživanje i razvoj d.o.o.&amp;R&amp;"Arial,Regular"Predmer i predračun - IS Petnica</oddHeader>
    <oddFooter>&amp;L&amp;"Arial,Regular"&amp;A&amp;R&amp;"Arial,Regular"Str. &amp;P od &amp;N</oddFooter>
  </headerFooter>
  <rowBreaks count="19" manualBreakCount="19">
    <brk id="110" max="5" man="1"/>
    <brk id="190" max="5" man="1"/>
    <brk id="224" max="5" man="1"/>
    <brk id="302" max="5" man="1"/>
    <brk id="417" max="5" man="1"/>
    <brk id="496" max="5" man="1"/>
    <brk id="531" max="5" man="1"/>
    <brk id="559" max="5" man="1"/>
    <brk id="586" max="5" man="1"/>
    <brk id="632" max="5" man="1"/>
    <brk id="669" max="5" man="1"/>
    <brk id="718" max="5" man="1"/>
    <brk id="760" max="5" man="1"/>
    <brk id="805" max="5" man="1"/>
    <brk id="842" max="5" man="1"/>
    <brk id="874" max="5" man="1"/>
    <brk id="911" max="5" man="1"/>
    <brk id="944" max="5" man="1"/>
    <brk id="950" max="5" man="1"/>
  </rowBreaks>
</worksheet>
</file>

<file path=xl/worksheets/sheet4.xml><?xml version="1.0" encoding="utf-8"?>
<worksheet xmlns="http://schemas.openxmlformats.org/spreadsheetml/2006/main" xmlns:r="http://schemas.openxmlformats.org/officeDocument/2006/relationships">
  <sheetPr>
    <pageSetUpPr fitToPage="1"/>
  </sheetPr>
  <dimension ref="A1:K598"/>
  <sheetViews>
    <sheetView view="pageBreakPreview" zoomScaleSheetLayoutView="100" zoomScalePageLayoutView="0" workbookViewId="0" topLeftCell="A572">
      <selection activeCell="B579" sqref="B579"/>
    </sheetView>
  </sheetViews>
  <sheetFormatPr defaultColWidth="9.00390625" defaultRowHeight="12.75"/>
  <cols>
    <col min="1" max="1" width="7.375" style="82" customWidth="1"/>
    <col min="2" max="2" width="45.25390625" style="81" customWidth="1"/>
    <col min="3" max="3" width="6.75390625" style="137" customWidth="1"/>
    <col min="4" max="4" width="8.00390625" style="422" customWidth="1"/>
    <col min="5" max="5" width="9.75390625" style="565" customWidth="1"/>
    <col min="6" max="6" width="12.625" style="565" customWidth="1"/>
    <col min="7" max="11" width="15.625" style="81" customWidth="1"/>
    <col min="12" max="16384" width="9.125" style="81" customWidth="1"/>
  </cols>
  <sheetData>
    <row r="1" spans="1:6" ht="12.75">
      <c r="A1" s="151"/>
      <c r="B1" s="153" t="s">
        <v>479</v>
      </c>
      <c r="C1" s="435"/>
      <c r="D1" s="409"/>
      <c r="E1" s="547"/>
      <c r="F1" s="547"/>
    </row>
    <row r="2" spans="1:6" ht="12.75">
      <c r="A2" s="151"/>
      <c r="B2" s="25" t="s">
        <v>1613</v>
      </c>
      <c r="C2" s="435"/>
      <c r="D2" s="409"/>
      <c r="E2" s="547"/>
      <c r="F2" s="547"/>
    </row>
    <row r="3" spans="1:6" ht="12.75">
      <c r="A3" s="151"/>
      <c r="B3" s="152" t="s">
        <v>1714</v>
      </c>
      <c r="C3" s="435"/>
      <c r="D3" s="409"/>
      <c r="E3" s="547"/>
      <c r="F3" s="547"/>
    </row>
    <row r="4" spans="1:6" ht="12.75">
      <c r="A4" s="151"/>
      <c r="B4" s="150"/>
      <c r="C4" s="435"/>
      <c r="D4" s="409"/>
      <c r="E4" s="547"/>
      <c r="F4" s="547"/>
    </row>
    <row r="5" spans="1:6" ht="12.75">
      <c r="A5" s="149" t="s">
        <v>483</v>
      </c>
      <c r="B5" s="148" t="s">
        <v>484</v>
      </c>
      <c r="C5" s="147" t="s">
        <v>10</v>
      </c>
      <c r="D5" s="410" t="s">
        <v>468</v>
      </c>
      <c r="E5" s="548" t="s">
        <v>481</v>
      </c>
      <c r="F5" s="548" t="s">
        <v>11</v>
      </c>
    </row>
    <row r="6" spans="1:6" ht="12.75">
      <c r="A6" s="113" t="s">
        <v>577</v>
      </c>
      <c r="B6" s="95" t="s">
        <v>1075</v>
      </c>
      <c r="C6" s="436"/>
      <c r="D6" s="411"/>
      <c r="E6" s="549"/>
      <c r="F6" s="550"/>
    </row>
    <row r="7" spans="1:6" ht="12.75">
      <c r="A7" s="448" t="s">
        <v>1496</v>
      </c>
      <c r="B7" s="95" t="s">
        <v>1409</v>
      </c>
      <c r="C7" s="437"/>
      <c r="D7" s="418"/>
      <c r="E7" s="551"/>
      <c r="F7" s="552"/>
    </row>
    <row r="8" spans="1:6" ht="12.75">
      <c r="A8" s="102" t="s">
        <v>1732</v>
      </c>
      <c r="B8" s="104" t="s">
        <v>1387</v>
      </c>
      <c r="C8" s="100"/>
      <c r="D8" s="412"/>
      <c r="E8" s="553"/>
      <c r="F8" s="554"/>
    </row>
    <row r="9" spans="1:6" ht="25.5">
      <c r="A9" s="91"/>
      <c r="B9" s="103" t="s">
        <v>1386</v>
      </c>
      <c r="C9" s="98"/>
      <c r="D9" s="413"/>
      <c r="E9" s="555"/>
      <c r="F9" s="556"/>
    </row>
    <row r="10" spans="1:6" ht="12.75">
      <c r="A10" s="91"/>
      <c r="B10" s="92" t="s">
        <v>1401</v>
      </c>
      <c r="C10" s="98"/>
      <c r="D10" s="413"/>
      <c r="E10" s="555"/>
      <c r="F10" s="556"/>
    </row>
    <row r="11" spans="1:6" ht="12.75">
      <c r="A11" s="91"/>
      <c r="B11" s="92" t="s">
        <v>1400</v>
      </c>
      <c r="C11" s="98"/>
      <c r="D11" s="413"/>
      <c r="E11" s="555"/>
      <c r="F11" s="556"/>
    </row>
    <row r="12" spans="1:6" ht="12.75">
      <c r="A12" s="91"/>
      <c r="B12" s="92" t="s">
        <v>2079</v>
      </c>
      <c r="C12" s="98"/>
      <c r="D12" s="413"/>
      <c r="E12" s="555"/>
      <c r="F12" s="556"/>
    </row>
    <row r="13" spans="1:6" ht="12.75">
      <c r="A13" s="91"/>
      <c r="B13" s="92" t="s">
        <v>1383</v>
      </c>
      <c r="C13" s="98"/>
      <c r="D13" s="413"/>
      <c r="E13" s="555"/>
      <c r="F13" s="556"/>
    </row>
    <row r="14" spans="1:6" ht="12.75">
      <c r="A14" s="91"/>
      <c r="B14" s="142" t="s">
        <v>1382</v>
      </c>
      <c r="C14" s="98" t="s">
        <v>1329</v>
      </c>
      <c r="D14" s="414">
        <v>5</v>
      </c>
      <c r="E14" s="557"/>
      <c r="F14" s="556">
        <f>D14*E14</f>
        <v>0</v>
      </c>
    </row>
    <row r="15" spans="1:6" ht="12.75">
      <c r="A15" s="91"/>
      <c r="B15" s="142" t="s">
        <v>1381</v>
      </c>
      <c r="C15" s="98"/>
      <c r="D15" s="414"/>
      <c r="E15" s="558"/>
      <c r="F15" s="556"/>
    </row>
    <row r="16" spans="1:6" ht="12.75">
      <c r="A16" s="91"/>
      <c r="B16" s="92" t="s">
        <v>1380</v>
      </c>
      <c r="C16" s="98"/>
      <c r="D16" s="414"/>
      <c r="E16" s="558"/>
      <c r="F16" s="556"/>
    </row>
    <row r="17" spans="1:6" ht="12.75">
      <c r="A17" s="91"/>
      <c r="B17" s="142" t="s">
        <v>1379</v>
      </c>
      <c r="C17" s="98" t="s">
        <v>1329</v>
      </c>
      <c r="D17" s="414">
        <v>8</v>
      </c>
      <c r="E17" s="557"/>
      <c r="F17" s="556">
        <f>D17*E17</f>
        <v>0</v>
      </c>
    </row>
    <row r="18" spans="1:6" ht="12.75">
      <c r="A18" s="146"/>
      <c r="B18" s="142" t="s">
        <v>1378</v>
      </c>
      <c r="C18" s="143"/>
      <c r="D18" s="414"/>
      <c r="E18" s="558"/>
      <c r="F18" s="556"/>
    </row>
    <row r="19" spans="1:6" ht="12.75">
      <c r="A19" s="146"/>
      <c r="B19" s="92" t="s">
        <v>1377</v>
      </c>
      <c r="C19" s="143"/>
      <c r="D19" s="414"/>
      <c r="E19" s="558"/>
      <c r="F19" s="556"/>
    </row>
    <row r="20" spans="1:6" ht="12.75">
      <c r="A20" s="146"/>
      <c r="B20" s="142" t="s">
        <v>1399</v>
      </c>
      <c r="C20" s="143" t="s">
        <v>1329</v>
      </c>
      <c r="D20" s="414">
        <v>1</v>
      </c>
      <c r="E20" s="557"/>
      <c r="F20" s="556">
        <f>D20*E20</f>
        <v>0</v>
      </c>
    </row>
    <row r="21" spans="1:6" ht="12.75">
      <c r="A21" s="146"/>
      <c r="B21" s="142" t="s">
        <v>1398</v>
      </c>
      <c r="C21" s="143"/>
      <c r="D21" s="414"/>
      <c r="E21" s="555"/>
      <c r="F21" s="556"/>
    </row>
    <row r="22" spans="1:6" ht="12.75">
      <c r="A22" s="146"/>
      <c r="B22" s="92" t="s">
        <v>1397</v>
      </c>
      <c r="C22" s="143"/>
      <c r="D22" s="414"/>
      <c r="E22" s="555"/>
      <c r="F22" s="556"/>
    </row>
    <row r="23" spans="1:6" ht="12.75">
      <c r="A23" s="91"/>
      <c r="B23" s="92" t="s">
        <v>1376</v>
      </c>
      <c r="C23" s="98"/>
      <c r="D23" s="413"/>
      <c r="E23" s="555"/>
      <c r="F23" s="556"/>
    </row>
    <row r="24" spans="1:6" ht="12.75">
      <c r="A24" s="91"/>
      <c r="B24" s="92" t="s">
        <v>1375</v>
      </c>
      <c r="C24" s="98"/>
      <c r="D24" s="413"/>
      <c r="E24" s="555"/>
      <c r="F24" s="556"/>
    </row>
    <row r="25" spans="1:6" ht="12.75">
      <c r="A25" s="91"/>
      <c r="B25" s="92" t="s">
        <v>1374</v>
      </c>
      <c r="C25" s="98"/>
      <c r="D25" s="413"/>
      <c r="E25" s="555"/>
      <c r="F25" s="556"/>
    </row>
    <row r="26" spans="1:6" ht="12.75">
      <c r="A26" s="91"/>
      <c r="B26" s="92" t="s">
        <v>1373</v>
      </c>
      <c r="C26" s="98"/>
      <c r="D26" s="413"/>
      <c r="E26" s="555"/>
      <c r="F26" s="556"/>
    </row>
    <row r="27" spans="1:6" ht="12.75">
      <c r="A27" s="91"/>
      <c r="B27" s="92" t="s">
        <v>1372</v>
      </c>
      <c r="C27" s="98"/>
      <c r="D27" s="413"/>
      <c r="E27" s="555"/>
      <c r="F27" s="556"/>
    </row>
    <row r="28" spans="1:6" ht="12.75">
      <c r="A28" s="91"/>
      <c r="B28" s="92" t="s">
        <v>1371</v>
      </c>
      <c r="C28" s="98"/>
      <c r="D28" s="413"/>
      <c r="E28" s="555"/>
      <c r="F28" s="556"/>
    </row>
    <row r="29" spans="1:6" ht="12.75">
      <c r="A29" s="91"/>
      <c r="B29" s="141" t="s">
        <v>1370</v>
      </c>
      <c r="C29" s="98" t="s">
        <v>1364</v>
      </c>
      <c r="D29" s="413">
        <v>49.5</v>
      </c>
      <c r="E29" s="555"/>
      <c r="F29" s="556"/>
    </row>
    <row r="30" spans="1:6" ht="12.75">
      <c r="A30" s="91"/>
      <c r="B30" s="141" t="s">
        <v>1369</v>
      </c>
      <c r="C30" s="98" t="s">
        <v>1364</v>
      </c>
      <c r="D30" s="413">
        <v>42.5</v>
      </c>
      <c r="E30" s="555"/>
      <c r="F30" s="556"/>
    </row>
    <row r="31" spans="1:6" ht="12.75">
      <c r="A31" s="91"/>
      <c r="B31" s="141" t="s">
        <v>1368</v>
      </c>
      <c r="C31" s="98" t="s">
        <v>1364</v>
      </c>
      <c r="D31" s="413">
        <v>39</v>
      </c>
      <c r="E31" s="555"/>
      <c r="F31" s="556"/>
    </row>
    <row r="32" spans="1:6" ht="12.75">
      <c r="A32" s="91"/>
      <c r="B32" s="141" t="s">
        <v>1367</v>
      </c>
      <c r="C32" s="98" t="s">
        <v>1364</v>
      </c>
      <c r="D32" s="413">
        <v>39</v>
      </c>
      <c r="E32" s="555"/>
      <c r="F32" s="556"/>
    </row>
    <row r="33" spans="1:6" ht="12.75">
      <c r="A33" s="91"/>
      <c r="B33" s="141" t="s">
        <v>1393</v>
      </c>
      <c r="C33" s="98" t="s">
        <v>1364</v>
      </c>
      <c r="D33" s="413">
        <v>12</v>
      </c>
      <c r="E33" s="555"/>
      <c r="F33" s="556"/>
    </row>
    <row r="34" spans="1:6" ht="12.75">
      <c r="A34" s="91"/>
      <c r="B34" s="141" t="s">
        <v>1366</v>
      </c>
      <c r="C34" s="98" t="s">
        <v>1364</v>
      </c>
      <c r="D34" s="413">
        <v>10.5</v>
      </c>
      <c r="E34" s="555"/>
      <c r="F34" s="556"/>
    </row>
    <row r="35" spans="1:6" ht="12.75">
      <c r="A35" s="91"/>
      <c r="B35" s="141" t="s">
        <v>1365</v>
      </c>
      <c r="C35" s="98" t="s">
        <v>1364</v>
      </c>
      <c r="D35" s="413">
        <v>8.5</v>
      </c>
      <c r="E35" s="555"/>
      <c r="F35" s="556"/>
    </row>
    <row r="36" spans="1:6" ht="12.75">
      <c r="A36" s="91"/>
      <c r="B36" s="92" t="s">
        <v>1363</v>
      </c>
      <c r="C36" s="98"/>
      <c r="D36" s="413"/>
      <c r="E36" s="555"/>
      <c r="F36" s="556"/>
    </row>
    <row r="37" spans="1:6" ht="12.75">
      <c r="A37" s="91"/>
      <c r="B37" s="92" t="s">
        <v>1408</v>
      </c>
      <c r="C37" s="98"/>
      <c r="D37" s="413"/>
      <c r="E37" s="555"/>
      <c r="F37" s="556"/>
    </row>
    <row r="38" spans="1:6" ht="12.75">
      <c r="A38" s="91"/>
      <c r="B38" s="92" t="s">
        <v>1361</v>
      </c>
      <c r="C38" s="98"/>
      <c r="D38" s="413"/>
      <c r="E38" s="555"/>
      <c r="F38" s="556"/>
    </row>
    <row r="39" spans="1:6" ht="12.75">
      <c r="A39" s="91"/>
      <c r="B39" s="92" t="s">
        <v>1360</v>
      </c>
      <c r="C39" s="98"/>
      <c r="D39" s="413"/>
      <c r="E39" s="555"/>
      <c r="F39" s="556"/>
    </row>
    <row r="40" spans="1:6" ht="12.75">
      <c r="A40" s="91"/>
      <c r="B40" s="92" t="s">
        <v>1359</v>
      </c>
      <c r="C40" s="98"/>
      <c r="D40" s="413"/>
      <c r="E40" s="555"/>
      <c r="F40" s="556"/>
    </row>
    <row r="41" spans="1:6" ht="12.75">
      <c r="A41" s="91"/>
      <c r="B41" s="92" t="s">
        <v>1358</v>
      </c>
      <c r="C41" s="98"/>
      <c r="D41" s="413"/>
      <c r="E41" s="555"/>
      <c r="F41" s="556"/>
    </row>
    <row r="42" spans="1:6" ht="12.75">
      <c r="A42" s="91"/>
      <c r="B42" s="92" t="s">
        <v>1357</v>
      </c>
      <c r="C42" s="98"/>
      <c r="D42" s="413"/>
      <c r="E42" s="555"/>
      <c r="F42" s="556"/>
    </row>
    <row r="43" spans="1:6" ht="12.75">
      <c r="A43" s="91"/>
      <c r="B43" s="92" t="s">
        <v>1356</v>
      </c>
      <c r="C43" s="98"/>
      <c r="D43" s="413"/>
      <c r="E43" s="555"/>
      <c r="F43" s="556"/>
    </row>
    <row r="44" spans="1:6" ht="12.75">
      <c r="A44" s="91"/>
      <c r="B44" s="92" t="s">
        <v>1355</v>
      </c>
      <c r="C44" s="98"/>
      <c r="D44" s="413"/>
      <c r="E44" s="555"/>
      <c r="F44" s="556"/>
    </row>
    <row r="45" spans="1:6" ht="12.75">
      <c r="A45" s="91"/>
      <c r="B45" s="92" t="s">
        <v>1354</v>
      </c>
      <c r="C45" s="98"/>
      <c r="D45" s="413"/>
      <c r="E45" s="555"/>
      <c r="F45" s="556"/>
    </row>
    <row r="46" spans="1:6" ht="12.75">
      <c r="A46" s="91"/>
      <c r="B46" s="92" t="s">
        <v>1391</v>
      </c>
      <c r="C46" s="98"/>
      <c r="D46" s="413"/>
      <c r="E46" s="555"/>
      <c r="F46" s="556"/>
    </row>
    <row r="47" spans="1:6" ht="12.75">
      <c r="A47" s="91"/>
      <c r="B47" s="92" t="s">
        <v>1390</v>
      </c>
      <c r="C47" s="98"/>
      <c r="D47" s="413"/>
      <c r="E47" s="555"/>
      <c r="F47" s="556"/>
    </row>
    <row r="48" spans="1:6" ht="12.75">
      <c r="A48" s="91"/>
      <c r="B48" s="92" t="s">
        <v>1389</v>
      </c>
      <c r="C48" s="98"/>
      <c r="D48" s="413"/>
      <c r="E48" s="555"/>
      <c r="F48" s="556"/>
    </row>
    <row r="49" spans="1:6" ht="12.75">
      <c r="A49" s="89"/>
      <c r="B49" s="88" t="s">
        <v>1350</v>
      </c>
      <c r="C49" s="97" t="s">
        <v>1329</v>
      </c>
      <c r="D49" s="415">
        <v>1</v>
      </c>
      <c r="E49" s="559"/>
      <c r="F49" s="560">
        <f>D49*E49</f>
        <v>0</v>
      </c>
    </row>
    <row r="50" spans="1:6" ht="12.75">
      <c r="A50" s="102" t="s">
        <v>1946</v>
      </c>
      <c r="B50" s="104" t="s">
        <v>1336</v>
      </c>
      <c r="C50" s="117"/>
      <c r="D50" s="412"/>
      <c r="E50" s="561"/>
      <c r="F50" s="554"/>
    </row>
    <row r="51" spans="1:6" ht="40.5" customHeight="1">
      <c r="A51" s="91"/>
      <c r="B51" s="103" t="s">
        <v>1335</v>
      </c>
      <c r="C51" s="115"/>
      <c r="D51" s="416"/>
      <c r="E51" s="562"/>
      <c r="F51" s="556"/>
    </row>
    <row r="52" spans="1:6" ht="12.75">
      <c r="A52" s="89"/>
      <c r="B52" s="88" t="s">
        <v>1334</v>
      </c>
      <c r="C52" s="97" t="s">
        <v>1329</v>
      </c>
      <c r="D52" s="415">
        <v>1</v>
      </c>
      <c r="E52" s="559"/>
      <c r="F52" s="560">
        <f>D52*E52</f>
        <v>0</v>
      </c>
    </row>
    <row r="53" spans="1:6" ht="12.75">
      <c r="A53" s="102" t="s">
        <v>1947</v>
      </c>
      <c r="B53" s="104" t="s">
        <v>1407</v>
      </c>
      <c r="C53" s="117"/>
      <c r="D53" s="417"/>
      <c r="E53" s="561"/>
      <c r="F53" s="554"/>
    </row>
    <row r="54" spans="1:6" ht="12.75">
      <c r="A54" s="91"/>
      <c r="B54" s="92" t="s">
        <v>1406</v>
      </c>
      <c r="C54" s="115"/>
      <c r="D54" s="416"/>
      <c r="E54" s="562"/>
      <c r="F54" s="556"/>
    </row>
    <row r="55" spans="1:6" ht="12.75">
      <c r="A55" s="89"/>
      <c r="B55" s="88" t="s">
        <v>1332</v>
      </c>
      <c r="C55" s="97" t="s">
        <v>1329</v>
      </c>
      <c r="D55" s="415">
        <v>14</v>
      </c>
      <c r="E55" s="559"/>
      <c r="F55" s="560">
        <f>D55*E55</f>
        <v>0</v>
      </c>
    </row>
    <row r="56" spans="1:6" ht="12.75">
      <c r="A56" s="102" t="s">
        <v>1948</v>
      </c>
      <c r="B56" s="104" t="s">
        <v>1290</v>
      </c>
      <c r="C56" s="117"/>
      <c r="D56" s="417"/>
      <c r="E56" s="561"/>
      <c r="F56" s="554"/>
    </row>
    <row r="57" spans="1:6" ht="12.75">
      <c r="A57" s="91"/>
      <c r="B57" s="92" t="s">
        <v>1328</v>
      </c>
      <c r="C57" s="115"/>
      <c r="D57" s="416"/>
      <c r="E57" s="562"/>
      <c r="F57" s="556"/>
    </row>
    <row r="58" spans="1:6" ht="12.75">
      <c r="A58" s="91"/>
      <c r="B58" s="92" t="s">
        <v>1327</v>
      </c>
      <c r="C58" s="115"/>
      <c r="D58" s="416"/>
      <c r="E58" s="562"/>
      <c r="F58" s="556"/>
    </row>
    <row r="59" spans="1:6" ht="12.75">
      <c r="A59" s="91"/>
      <c r="B59" s="92" t="s">
        <v>1326</v>
      </c>
      <c r="C59" s="115"/>
      <c r="D59" s="416"/>
      <c r="E59" s="562"/>
      <c r="F59" s="556"/>
    </row>
    <row r="60" spans="1:6" ht="12.75">
      <c r="A60" s="89"/>
      <c r="B60" s="88" t="s">
        <v>1286</v>
      </c>
      <c r="C60" s="97" t="s">
        <v>1118</v>
      </c>
      <c r="D60" s="415">
        <v>1</v>
      </c>
      <c r="E60" s="559"/>
      <c r="F60" s="560">
        <f>D60*E60</f>
        <v>0</v>
      </c>
    </row>
    <row r="61" spans="1:6" ht="12.75">
      <c r="A61" s="448" t="s">
        <v>1492</v>
      </c>
      <c r="B61" s="145" t="s">
        <v>1405</v>
      </c>
      <c r="C61" s="437"/>
      <c r="D61" s="418"/>
      <c r="E61" s="551"/>
      <c r="F61" s="552"/>
    </row>
    <row r="62" spans="1:6" ht="12.75">
      <c r="A62" s="102" t="s">
        <v>1981</v>
      </c>
      <c r="B62" s="104" t="s">
        <v>1387</v>
      </c>
      <c r="C62" s="100"/>
      <c r="D62" s="412"/>
      <c r="E62" s="553"/>
      <c r="F62" s="554"/>
    </row>
    <row r="63" spans="1:6" ht="25.5">
      <c r="A63" s="91"/>
      <c r="B63" s="103" t="s">
        <v>1386</v>
      </c>
      <c r="C63" s="98"/>
      <c r="D63" s="413"/>
      <c r="E63" s="555"/>
      <c r="F63" s="556"/>
    </row>
    <row r="64" spans="1:6" ht="12.75">
      <c r="A64" s="91"/>
      <c r="B64" s="92" t="s">
        <v>1401</v>
      </c>
      <c r="C64" s="98"/>
      <c r="D64" s="413"/>
      <c r="E64" s="555"/>
      <c r="F64" s="556"/>
    </row>
    <row r="65" spans="1:6" ht="12.75">
      <c r="A65" s="91"/>
      <c r="B65" s="92" t="s">
        <v>1400</v>
      </c>
      <c r="C65" s="98"/>
      <c r="D65" s="413"/>
      <c r="E65" s="555"/>
      <c r="F65" s="556"/>
    </row>
    <row r="66" spans="1:6" ht="12.75">
      <c r="A66" s="91"/>
      <c r="B66" s="92" t="s">
        <v>2079</v>
      </c>
      <c r="C66" s="98"/>
      <c r="D66" s="413"/>
      <c r="E66" s="555"/>
      <c r="F66" s="556"/>
    </row>
    <row r="67" spans="1:6" ht="12.75">
      <c r="A67" s="91"/>
      <c r="B67" s="92" t="s">
        <v>1383</v>
      </c>
      <c r="C67" s="98"/>
      <c r="D67" s="413"/>
      <c r="E67" s="555"/>
      <c r="F67" s="556"/>
    </row>
    <row r="68" spans="1:6" ht="12.75">
      <c r="A68" s="91"/>
      <c r="B68" s="142" t="s">
        <v>1382</v>
      </c>
      <c r="C68" s="143" t="s">
        <v>1329</v>
      </c>
      <c r="D68" s="414">
        <v>3</v>
      </c>
      <c r="E68" s="557"/>
      <c r="F68" s="556">
        <f>D68*E68</f>
        <v>0</v>
      </c>
    </row>
    <row r="69" spans="1:6" ht="12.75">
      <c r="A69" s="91"/>
      <c r="B69" s="142" t="s">
        <v>1381</v>
      </c>
      <c r="C69" s="143"/>
      <c r="D69" s="414"/>
      <c r="E69" s="558"/>
      <c r="F69" s="556"/>
    </row>
    <row r="70" spans="1:6" ht="12.75">
      <c r="A70" s="91"/>
      <c r="B70" s="92" t="s">
        <v>1380</v>
      </c>
      <c r="C70" s="143"/>
      <c r="D70" s="414"/>
      <c r="E70" s="558"/>
      <c r="F70" s="556"/>
    </row>
    <row r="71" spans="1:6" ht="12.75">
      <c r="A71" s="91"/>
      <c r="B71" s="142" t="s">
        <v>1379</v>
      </c>
      <c r="C71" s="143" t="s">
        <v>1329</v>
      </c>
      <c r="D71" s="414">
        <v>5</v>
      </c>
      <c r="E71" s="557"/>
      <c r="F71" s="556">
        <f>D71*E71</f>
        <v>0</v>
      </c>
    </row>
    <row r="72" spans="1:6" ht="12.75">
      <c r="A72" s="91"/>
      <c r="B72" s="142" t="s">
        <v>1378</v>
      </c>
      <c r="C72" s="143"/>
      <c r="D72" s="414"/>
      <c r="E72" s="558"/>
      <c r="F72" s="556"/>
    </row>
    <row r="73" spans="1:6" ht="12.75">
      <c r="A73" s="91"/>
      <c r="B73" s="92" t="s">
        <v>1377</v>
      </c>
      <c r="C73" s="143"/>
      <c r="D73" s="414"/>
      <c r="E73" s="558"/>
      <c r="F73" s="556"/>
    </row>
    <row r="74" spans="1:6" ht="12.75">
      <c r="A74" s="91"/>
      <c r="B74" s="142" t="s">
        <v>1399</v>
      </c>
      <c r="C74" s="143" t="s">
        <v>1329</v>
      </c>
      <c r="D74" s="414">
        <v>1</v>
      </c>
      <c r="E74" s="557"/>
      <c r="F74" s="556">
        <f>D74*E74</f>
        <v>0</v>
      </c>
    </row>
    <row r="75" spans="1:6" ht="12.75">
      <c r="A75" s="91"/>
      <c r="B75" s="142" t="s">
        <v>1398</v>
      </c>
      <c r="C75" s="143"/>
      <c r="D75" s="414"/>
      <c r="E75" s="558"/>
      <c r="F75" s="556"/>
    </row>
    <row r="76" spans="1:6" ht="12.75">
      <c r="A76" s="91"/>
      <c r="B76" s="92" t="s">
        <v>1397</v>
      </c>
      <c r="C76" s="143"/>
      <c r="D76" s="414"/>
      <c r="E76" s="558"/>
      <c r="F76" s="556"/>
    </row>
    <row r="77" spans="1:6" ht="12.75">
      <c r="A77" s="91"/>
      <c r="B77" s="142" t="s">
        <v>1396</v>
      </c>
      <c r="C77" s="143" t="s">
        <v>1329</v>
      </c>
      <c r="D77" s="414">
        <v>4</v>
      </c>
      <c r="E77" s="557"/>
      <c r="F77" s="556">
        <f>D77*E77</f>
        <v>0</v>
      </c>
    </row>
    <row r="78" spans="1:6" ht="12.75">
      <c r="A78" s="91"/>
      <c r="B78" s="142" t="s">
        <v>1395</v>
      </c>
      <c r="C78" s="98"/>
      <c r="D78" s="413"/>
      <c r="E78" s="555"/>
      <c r="F78" s="556"/>
    </row>
    <row r="79" spans="1:6" ht="12.75">
      <c r="A79" s="91"/>
      <c r="B79" s="92" t="s">
        <v>1394</v>
      </c>
      <c r="C79" s="98"/>
      <c r="D79" s="413"/>
      <c r="E79" s="555"/>
      <c r="F79" s="556"/>
    </row>
    <row r="80" spans="1:6" ht="12.75">
      <c r="A80" s="91"/>
      <c r="B80" s="92" t="s">
        <v>1376</v>
      </c>
      <c r="C80" s="98"/>
      <c r="D80" s="413"/>
      <c r="E80" s="555"/>
      <c r="F80" s="556"/>
    </row>
    <row r="81" spans="1:6" ht="12.75">
      <c r="A81" s="91"/>
      <c r="B81" s="92" t="s">
        <v>1375</v>
      </c>
      <c r="C81" s="98"/>
      <c r="D81" s="413"/>
      <c r="E81" s="555"/>
      <c r="F81" s="556"/>
    </row>
    <row r="82" spans="1:6" ht="12.75">
      <c r="A82" s="91"/>
      <c r="B82" s="92" t="s">
        <v>1374</v>
      </c>
      <c r="C82" s="98"/>
      <c r="D82" s="413"/>
      <c r="E82" s="555"/>
      <c r="F82" s="556"/>
    </row>
    <row r="83" spans="1:6" ht="12.75">
      <c r="A83" s="91"/>
      <c r="B83" s="92" t="s">
        <v>1373</v>
      </c>
      <c r="C83" s="98"/>
      <c r="D83" s="413"/>
      <c r="E83" s="555"/>
      <c r="F83" s="556"/>
    </row>
    <row r="84" spans="1:6" ht="12.75">
      <c r="A84" s="91"/>
      <c r="B84" s="92" t="s">
        <v>1372</v>
      </c>
      <c r="C84" s="98"/>
      <c r="D84" s="413"/>
      <c r="E84" s="555"/>
      <c r="F84" s="556"/>
    </row>
    <row r="85" spans="1:6" ht="12.75">
      <c r="A85" s="91"/>
      <c r="B85" s="92" t="s">
        <v>1371</v>
      </c>
      <c r="C85" s="98"/>
      <c r="D85" s="413"/>
      <c r="E85" s="555"/>
      <c r="F85" s="556"/>
    </row>
    <row r="86" spans="1:6" ht="12.75">
      <c r="A86" s="91"/>
      <c r="B86" s="141" t="s">
        <v>1370</v>
      </c>
      <c r="C86" s="98" t="s">
        <v>1364</v>
      </c>
      <c r="D86" s="413">
        <v>46.5</v>
      </c>
      <c r="E86" s="555"/>
      <c r="F86" s="556"/>
    </row>
    <row r="87" spans="1:6" ht="12.75">
      <c r="A87" s="91"/>
      <c r="B87" s="141" t="s">
        <v>1369</v>
      </c>
      <c r="C87" s="98" t="s">
        <v>1364</v>
      </c>
      <c r="D87" s="413">
        <v>37.5</v>
      </c>
      <c r="E87" s="555"/>
      <c r="F87" s="556"/>
    </row>
    <row r="88" spans="1:6" ht="12.75">
      <c r="A88" s="91"/>
      <c r="B88" s="141" t="s">
        <v>1368</v>
      </c>
      <c r="C88" s="98" t="s">
        <v>1364</v>
      </c>
      <c r="D88" s="413">
        <v>46</v>
      </c>
      <c r="E88" s="555"/>
      <c r="F88" s="556"/>
    </row>
    <row r="89" spans="1:6" ht="12.75">
      <c r="A89" s="91"/>
      <c r="B89" s="141" t="s">
        <v>1367</v>
      </c>
      <c r="C89" s="98" t="s">
        <v>1364</v>
      </c>
      <c r="D89" s="413">
        <v>47</v>
      </c>
      <c r="E89" s="555"/>
      <c r="F89" s="556"/>
    </row>
    <row r="90" spans="1:6" ht="12.75">
      <c r="A90" s="91"/>
      <c r="B90" s="141" t="s">
        <v>1393</v>
      </c>
      <c r="C90" s="98" t="s">
        <v>1364</v>
      </c>
      <c r="D90" s="413">
        <v>10</v>
      </c>
      <c r="E90" s="555"/>
      <c r="F90" s="556"/>
    </row>
    <row r="91" spans="1:6" ht="12.75">
      <c r="A91" s="91"/>
      <c r="B91" s="141" t="s">
        <v>1366</v>
      </c>
      <c r="C91" s="98" t="s">
        <v>1364</v>
      </c>
      <c r="D91" s="413">
        <v>8</v>
      </c>
      <c r="E91" s="555"/>
      <c r="F91" s="556"/>
    </row>
    <row r="92" spans="1:6" ht="12.75">
      <c r="A92" s="91"/>
      <c r="B92" s="141" t="s">
        <v>1365</v>
      </c>
      <c r="C92" s="98" t="s">
        <v>1364</v>
      </c>
      <c r="D92" s="413">
        <v>10</v>
      </c>
      <c r="E92" s="555"/>
      <c r="F92" s="556"/>
    </row>
    <row r="93" spans="1:6" ht="12.75">
      <c r="A93" s="91"/>
      <c r="B93" s="92" t="s">
        <v>1363</v>
      </c>
      <c r="C93" s="98"/>
      <c r="D93" s="413"/>
      <c r="E93" s="555"/>
      <c r="F93" s="556"/>
    </row>
    <row r="94" spans="1:6" ht="12.75">
      <c r="A94" s="91"/>
      <c r="B94" s="92" t="s">
        <v>1362</v>
      </c>
      <c r="C94" s="98"/>
      <c r="D94" s="413"/>
      <c r="E94" s="555"/>
      <c r="F94" s="556"/>
    </row>
    <row r="95" spans="1:6" ht="12.75">
      <c r="A95" s="91"/>
      <c r="B95" s="92" t="s">
        <v>1361</v>
      </c>
      <c r="C95" s="98"/>
      <c r="D95" s="413"/>
      <c r="E95" s="555"/>
      <c r="F95" s="556"/>
    </row>
    <row r="96" spans="1:6" ht="12.75">
      <c r="A96" s="91"/>
      <c r="B96" s="92" t="s">
        <v>1360</v>
      </c>
      <c r="C96" s="98"/>
      <c r="D96" s="413"/>
      <c r="E96" s="555"/>
      <c r="F96" s="556"/>
    </row>
    <row r="97" spans="1:6" ht="12.75">
      <c r="A97" s="91"/>
      <c r="B97" s="92" t="s">
        <v>1359</v>
      </c>
      <c r="C97" s="98"/>
      <c r="D97" s="413"/>
      <c r="E97" s="555"/>
      <c r="F97" s="556"/>
    </row>
    <row r="98" spans="1:6" ht="12.75">
      <c r="A98" s="91"/>
      <c r="B98" s="92" t="s">
        <v>1358</v>
      </c>
      <c r="C98" s="98"/>
      <c r="D98" s="413"/>
      <c r="E98" s="555"/>
      <c r="F98" s="556"/>
    </row>
    <row r="99" spans="1:6" ht="12.75">
      <c r="A99" s="91"/>
      <c r="B99" s="92" t="s">
        <v>1357</v>
      </c>
      <c r="C99" s="98"/>
      <c r="D99" s="413"/>
      <c r="E99" s="555"/>
      <c r="F99" s="556"/>
    </row>
    <row r="100" spans="1:6" ht="12.75">
      <c r="A100" s="91"/>
      <c r="B100" s="92" t="s">
        <v>1392</v>
      </c>
      <c r="C100" s="98"/>
      <c r="D100" s="413"/>
      <c r="E100" s="555"/>
      <c r="F100" s="556"/>
    </row>
    <row r="101" spans="1:6" ht="12.75">
      <c r="A101" s="91"/>
      <c r="B101" s="92" t="s">
        <v>1355</v>
      </c>
      <c r="C101" s="98"/>
      <c r="D101" s="413"/>
      <c r="E101" s="555"/>
      <c r="F101" s="556"/>
    </row>
    <row r="102" spans="1:6" ht="12.75">
      <c r="A102" s="91"/>
      <c r="B102" s="92" t="s">
        <v>1354</v>
      </c>
      <c r="C102" s="98"/>
      <c r="D102" s="413"/>
      <c r="E102" s="555"/>
      <c r="F102" s="556"/>
    </row>
    <row r="103" spans="1:6" ht="12.75">
      <c r="A103" s="91"/>
      <c r="B103" s="92" t="s">
        <v>1391</v>
      </c>
      <c r="C103" s="98"/>
      <c r="D103" s="413"/>
      <c r="E103" s="555"/>
      <c r="F103" s="556"/>
    </row>
    <row r="104" spans="1:6" ht="12.75">
      <c r="A104" s="91"/>
      <c r="B104" s="92" t="s">
        <v>1390</v>
      </c>
      <c r="C104" s="98"/>
      <c r="D104" s="413"/>
      <c r="E104" s="555"/>
      <c r="F104" s="556"/>
    </row>
    <row r="105" spans="1:6" ht="12.75">
      <c r="A105" s="91"/>
      <c r="B105" s="92" t="s">
        <v>1389</v>
      </c>
      <c r="C105" s="98"/>
      <c r="D105" s="413"/>
      <c r="E105" s="555"/>
      <c r="F105" s="556"/>
    </row>
    <row r="106" spans="1:6" ht="12.75">
      <c r="A106" s="89"/>
      <c r="B106" s="88" t="s">
        <v>1350</v>
      </c>
      <c r="C106" s="97" t="s">
        <v>1329</v>
      </c>
      <c r="D106" s="415">
        <v>1</v>
      </c>
      <c r="E106" s="559"/>
      <c r="F106" s="560">
        <f>D106*E106</f>
        <v>0</v>
      </c>
    </row>
    <row r="107" spans="1:6" ht="12.75">
      <c r="A107" s="102" t="s">
        <v>1982</v>
      </c>
      <c r="B107" s="104" t="s">
        <v>1349</v>
      </c>
      <c r="C107" s="117"/>
      <c r="D107" s="412"/>
      <c r="E107" s="561"/>
      <c r="F107" s="554"/>
    </row>
    <row r="108" spans="1:6" ht="12.75">
      <c r="A108" s="91"/>
      <c r="B108" s="92" t="s">
        <v>1348</v>
      </c>
      <c r="C108" s="115"/>
      <c r="D108" s="413"/>
      <c r="E108" s="562"/>
      <c r="F108" s="556"/>
    </row>
    <row r="109" spans="1:6" ht="12.75">
      <c r="A109" s="91"/>
      <c r="B109" s="92" t="s">
        <v>1347</v>
      </c>
      <c r="C109" s="115"/>
      <c r="D109" s="413"/>
      <c r="E109" s="562"/>
      <c r="F109" s="556"/>
    </row>
    <row r="110" spans="1:6" ht="12.75">
      <c r="A110" s="91"/>
      <c r="B110" s="92" t="s">
        <v>1346</v>
      </c>
      <c r="C110" s="98"/>
      <c r="D110" s="413"/>
      <c r="E110" s="555"/>
      <c r="F110" s="556"/>
    </row>
    <row r="111" spans="1:6" ht="12.75">
      <c r="A111" s="91"/>
      <c r="B111" s="116" t="s">
        <v>1345</v>
      </c>
      <c r="C111" s="98"/>
      <c r="D111" s="413"/>
      <c r="E111" s="555"/>
      <c r="F111" s="556"/>
    </row>
    <row r="112" spans="1:6" ht="12.75">
      <c r="A112" s="91"/>
      <c r="B112" s="116" t="s">
        <v>1344</v>
      </c>
      <c r="C112" s="98"/>
      <c r="D112" s="413"/>
      <c r="E112" s="555"/>
      <c r="F112" s="556"/>
    </row>
    <row r="113" spans="1:6" ht="12.75">
      <c r="A113" s="91"/>
      <c r="B113" s="116" t="s">
        <v>1343</v>
      </c>
      <c r="C113" s="438"/>
      <c r="D113" s="413"/>
      <c r="E113" s="555"/>
      <c r="F113" s="556"/>
    </row>
    <row r="114" spans="1:6" ht="12.75">
      <c r="A114" s="91"/>
      <c r="B114" s="140" t="s">
        <v>1342</v>
      </c>
      <c r="C114" s="98"/>
      <c r="D114" s="413"/>
      <c r="E114" s="555"/>
      <c r="F114" s="556"/>
    </row>
    <row r="115" spans="1:6" ht="12.75">
      <c r="A115" s="91"/>
      <c r="B115" s="92" t="s">
        <v>1341</v>
      </c>
      <c r="C115" s="98"/>
      <c r="D115" s="419"/>
      <c r="E115" s="555"/>
      <c r="F115" s="556"/>
    </row>
    <row r="116" spans="1:6" ht="12.75">
      <c r="A116" s="91"/>
      <c r="B116" s="116" t="s">
        <v>1340</v>
      </c>
      <c r="C116" s="98"/>
      <c r="D116" s="413"/>
      <c r="E116" s="555"/>
      <c r="F116" s="556"/>
    </row>
    <row r="117" spans="1:6" ht="12.75">
      <c r="A117" s="91"/>
      <c r="B117" s="116" t="s">
        <v>1339</v>
      </c>
      <c r="C117" s="98"/>
      <c r="D117" s="413"/>
      <c r="E117" s="555"/>
      <c r="F117" s="556"/>
    </row>
    <row r="118" spans="1:6" ht="12.75">
      <c r="A118" s="91"/>
      <c r="B118" s="116" t="s">
        <v>1338</v>
      </c>
      <c r="C118" s="98"/>
      <c r="D118" s="413"/>
      <c r="E118" s="555"/>
      <c r="F118" s="556"/>
    </row>
    <row r="119" spans="1:6" ht="12.75">
      <c r="A119" s="89"/>
      <c r="B119" s="114" t="s">
        <v>1337</v>
      </c>
      <c r="C119" s="139" t="s">
        <v>1329</v>
      </c>
      <c r="D119" s="420">
        <v>1</v>
      </c>
      <c r="E119" s="559"/>
      <c r="F119" s="560">
        <f>D119*E119</f>
        <v>0</v>
      </c>
    </row>
    <row r="120" spans="1:6" ht="12.75">
      <c r="A120" s="102" t="s">
        <v>1983</v>
      </c>
      <c r="B120" s="104" t="s">
        <v>1336</v>
      </c>
      <c r="C120" s="117"/>
      <c r="D120" s="412"/>
      <c r="E120" s="561"/>
      <c r="F120" s="554"/>
    </row>
    <row r="121" spans="1:6" ht="38.25">
      <c r="A121" s="91"/>
      <c r="B121" s="103" t="s">
        <v>1404</v>
      </c>
      <c r="C121" s="115"/>
      <c r="D121" s="416"/>
      <c r="E121" s="562"/>
      <c r="F121" s="556"/>
    </row>
    <row r="122" spans="1:6" ht="12.75">
      <c r="A122" s="91"/>
      <c r="B122" s="92" t="s">
        <v>1403</v>
      </c>
      <c r="C122" s="115"/>
      <c r="D122" s="416"/>
      <c r="E122" s="562"/>
      <c r="F122" s="556"/>
    </row>
    <row r="123" spans="1:6" ht="12.75">
      <c r="A123" s="89"/>
      <c r="B123" s="88" t="s">
        <v>1334</v>
      </c>
      <c r="C123" s="97" t="s">
        <v>1329</v>
      </c>
      <c r="D123" s="415">
        <v>1</v>
      </c>
      <c r="E123" s="559"/>
      <c r="F123" s="560">
        <f>D123*E123</f>
        <v>0</v>
      </c>
    </row>
    <row r="124" spans="1:6" ht="38.25">
      <c r="A124" s="102" t="s">
        <v>1984</v>
      </c>
      <c r="B124" s="138" t="s">
        <v>1333</v>
      </c>
      <c r="C124" s="117"/>
      <c r="D124" s="417"/>
      <c r="E124" s="561"/>
      <c r="F124" s="554"/>
    </row>
    <row r="125" spans="1:6" ht="12.75">
      <c r="A125" s="89"/>
      <c r="B125" s="88" t="s">
        <v>1332</v>
      </c>
      <c r="C125" s="97" t="s">
        <v>1329</v>
      </c>
      <c r="D125" s="415">
        <v>13</v>
      </c>
      <c r="E125" s="559"/>
      <c r="F125" s="560">
        <f>D125*E125</f>
        <v>0</v>
      </c>
    </row>
    <row r="126" spans="1:6" ht="38.25">
      <c r="A126" s="102" t="s">
        <v>1985</v>
      </c>
      <c r="B126" s="138" t="s">
        <v>1331</v>
      </c>
      <c r="C126" s="117"/>
      <c r="D126" s="417"/>
      <c r="E126" s="561"/>
      <c r="F126" s="554"/>
    </row>
    <row r="127" spans="1:6" ht="12.75">
      <c r="A127" s="89"/>
      <c r="B127" s="88" t="s">
        <v>1330</v>
      </c>
      <c r="C127" s="144" t="s">
        <v>1329</v>
      </c>
      <c r="D127" s="421">
        <v>1</v>
      </c>
      <c r="E127" s="563"/>
      <c r="F127" s="560">
        <f>D127*E127</f>
        <v>0</v>
      </c>
    </row>
    <row r="128" spans="1:6" ht="12.75">
      <c r="A128" s="102" t="s">
        <v>1986</v>
      </c>
      <c r="B128" s="104" t="s">
        <v>1290</v>
      </c>
      <c r="C128" s="117"/>
      <c r="D128" s="417"/>
      <c r="E128" s="561"/>
      <c r="F128" s="554"/>
    </row>
    <row r="129" spans="1:6" ht="12.75">
      <c r="A129" s="91"/>
      <c r="B129" s="92" t="s">
        <v>1328</v>
      </c>
      <c r="C129" s="115"/>
      <c r="D129" s="416"/>
      <c r="E129" s="562"/>
      <c r="F129" s="556"/>
    </row>
    <row r="130" spans="1:6" ht="12.75">
      <c r="A130" s="91"/>
      <c r="B130" s="92" t="s">
        <v>1327</v>
      </c>
      <c r="C130" s="115"/>
      <c r="D130" s="416"/>
      <c r="E130" s="562"/>
      <c r="F130" s="556"/>
    </row>
    <row r="131" spans="1:6" ht="12.75">
      <c r="A131" s="91"/>
      <c r="B131" s="92" t="s">
        <v>1326</v>
      </c>
      <c r="C131" s="98"/>
      <c r="D131" s="413"/>
      <c r="E131" s="555"/>
      <c r="F131" s="556"/>
    </row>
    <row r="132" spans="1:6" ht="12.75">
      <c r="A132" s="89"/>
      <c r="B132" s="88" t="s">
        <v>1286</v>
      </c>
      <c r="C132" s="97" t="s">
        <v>1118</v>
      </c>
      <c r="D132" s="415">
        <v>1</v>
      </c>
      <c r="E132" s="559"/>
      <c r="F132" s="560">
        <f>D132*E132</f>
        <v>0</v>
      </c>
    </row>
    <row r="133" spans="1:6" ht="12.75">
      <c r="A133" s="448" t="s">
        <v>1489</v>
      </c>
      <c r="B133" s="95" t="s">
        <v>1402</v>
      </c>
      <c r="C133" s="437"/>
      <c r="D133" s="418"/>
      <c r="E133" s="551"/>
      <c r="F133" s="552"/>
    </row>
    <row r="134" spans="1:6" ht="12.75">
      <c r="A134" s="102" t="s">
        <v>1994</v>
      </c>
      <c r="B134" s="104" t="s">
        <v>1387</v>
      </c>
      <c r="C134" s="100"/>
      <c r="D134" s="412"/>
      <c r="E134" s="553"/>
      <c r="F134" s="554"/>
    </row>
    <row r="135" spans="1:6" ht="25.5">
      <c r="A135" s="91"/>
      <c r="B135" s="103" t="s">
        <v>1386</v>
      </c>
      <c r="C135" s="98"/>
      <c r="D135" s="413"/>
      <c r="E135" s="555"/>
      <c r="F135" s="556"/>
    </row>
    <row r="136" spans="1:6" ht="12.75">
      <c r="A136" s="91"/>
      <c r="B136" s="92" t="s">
        <v>1401</v>
      </c>
      <c r="C136" s="98"/>
      <c r="D136" s="413"/>
      <c r="E136" s="555"/>
      <c r="F136" s="556"/>
    </row>
    <row r="137" spans="1:6" ht="12.75">
      <c r="A137" s="91"/>
      <c r="B137" s="92" t="s">
        <v>1400</v>
      </c>
      <c r="C137" s="98"/>
      <c r="D137" s="413"/>
      <c r="E137" s="555"/>
      <c r="F137" s="556"/>
    </row>
    <row r="138" spans="1:6" ht="12.75">
      <c r="A138" s="91"/>
      <c r="B138" s="92" t="s">
        <v>2079</v>
      </c>
      <c r="C138" s="98"/>
      <c r="D138" s="413"/>
      <c r="E138" s="555"/>
      <c r="F138" s="556"/>
    </row>
    <row r="139" spans="1:6" ht="12.75">
      <c r="A139" s="91"/>
      <c r="B139" s="92" t="s">
        <v>1383</v>
      </c>
      <c r="C139" s="98"/>
      <c r="D139" s="413"/>
      <c r="E139" s="555"/>
      <c r="F139" s="556"/>
    </row>
    <row r="140" spans="1:6" ht="12.75">
      <c r="A140" s="91"/>
      <c r="B140" s="142" t="s">
        <v>1382</v>
      </c>
      <c r="C140" s="143" t="s">
        <v>1329</v>
      </c>
      <c r="D140" s="414">
        <v>3</v>
      </c>
      <c r="E140" s="557"/>
      <c r="F140" s="556">
        <f>D140*E140</f>
        <v>0</v>
      </c>
    </row>
    <row r="141" spans="1:6" ht="12.75">
      <c r="A141" s="91"/>
      <c r="B141" s="142" t="s">
        <v>1381</v>
      </c>
      <c r="C141" s="143"/>
      <c r="D141" s="414"/>
      <c r="E141" s="558"/>
      <c r="F141" s="556"/>
    </row>
    <row r="142" spans="1:6" ht="12.75">
      <c r="A142" s="91"/>
      <c r="B142" s="92" t="s">
        <v>1380</v>
      </c>
      <c r="C142" s="143"/>
      <c r="D142" s="414"/>
      <c r="E142" s="558"/>
      <c r="F142" s="556"/>
    </row>
    <row r="143" spans="1:6" ht="12.75">
      <c r="A143" s="91"/>
      <c r="B143" s="142" t="s">
        <v>1379</v>
      </c>
      <c r="C143" s="143" t="s">
        <v>1329</v>
      </c>
      <c r="D143" s="414">
        <v>5</v>
      </c>
      <c r="E143" s="557"/>
      <c r="F143" s="556">
        <f>D143*E143</f>
        <v>0</v>
      </c>
    </row>
    <row r="144" spans="1:6" ht="12.75">
      <c r="A144" s="91"/>
      <c r="B144" s="142" t="s">
        <v>1378</v>
      </c>
      <c r="C144" s="143"/>
      <c r="D144" s="414"/>
      <c r="E144" s="558"/>
      <c r="F144" s="556"/>
    </row>
    <row r="145" spans="1:6" ht="12.75">
      <c r="A145" s="91"/>
      <c r="B145" s="92" t="s">
        <v>1377</v>
      </c>
      <c r="C145" s="143"/>
      <c r="D145" s="414"/>
      <c r="E145" s="558"/>
      <c r="F145" s="556"/>
    </row>
    <row r="146" spans="1:6" ht="12.75">
      <c r="A146" s="91"/>
      <c r="B146" s="142" t="s">
        <v>1399</v>
      </c>
      <c r="C146" s="143" t="s">
        <v>1329</v>
      </c>
      <c r="D146" s="414">
        <v>2</v>
      </c>
      <c r="E146" s="557"/>
      <c r="F146" s="556">
        <f>D146*E146</f>
        <v>0</v>
      </c>
    </row>
    <row r="147" spans="1:6" ht="12.75">
      <c r="A147" s="91"/>
      <c r="B147" s="142" t="s">
        <v>1398</v>
      </c>
      <c r="C147" s="143"/>
      <c r="D147" s="414"/>
      <c r="E147" s="558"/>
      <c r="F147" s="556"/>
    </row>
    <row r="148" spans="1:6" ht="12.75">
      <c r="A148" s="91"/>
      <c r="B148" s="92" t="s">
        <v>1397</v>
      </c>
      <c r="C148" s="143"/>
      <c r="D148" s="414"/>
      <c r="E148" s="558"/>
      <c r="F148" s="556"/>
    </row>
    <row r="149" spans="1:6" ht="12.75">
      <c r="A149" s="91"/>
      <c r="B149" s="142" t="s">
        <v>1396</v>
      </c>
      <c r="C149" s="143" t="s">
        <v>1329</v>
      </c>
      <c r="D149" s="414">
        <v>4</v>
      </c>
      <c r="E149" s="557"/>
      <c r="F149" s="556">
        <f>D149*E149</f>
        <v>0</v>
      </c>
    </row>
    <row r="150" spans="1:6" ht="12.75">
      <c r="A150" s="91"/>
      <c r="B150" s="142" t="s">
        <v>1395</v>
      </c>
      <c r="C150" s="98"/>
      <c r="D150" s="413"/>
      <c r="E150" s="555"/>
      <c r="F150" s="556"/>
    </row>
    <row r="151" spans="1:6" ht="12.75">
      <c r="A151" s="91"/>
      <c r="B151" s="92" t="s">
        <v>1394</v>
      </c>
      <c r="C151" s="98"/>
      <c r="D151" s="413"/>
      <c r="E151" s="555"/>
      <c r="F151" s="556"/>
    </row>
    <row r="152" spans="1:6" ht="12.75">
      <c r="A152" s="91"/>
      <c r="B152" s="92" t="s">
        <v>1376</v>
      </c>
      <c r="C152" s="98"/>
      <c r="D152" s="413"/>
      <c r="E152" s="555"/>
      <c r="F152" s="556"/>
    </row>
    <row r="153" spans="1:6" ht="12.75">
      <c r="A153" s="91"/>
      <c r="B153" s="92" t="s">
        <v>1375</v>
      </c>
      <c r="C153" s="98"/>
      <c r="D153" s="413"/>
      <c r="E153" s="555"/>
      <c r="F153" s="556"/>
    </row>
    <row r="154" spans="1:6" ht="12.75">
      <c r="A154" s="91"/>
      <c r="B154" s="92" t="s">
        <v>1374</v>
      </c>
      <c r="C154" s="98"/>
      <c r="D154" s="413"/>
      <c r="E154" s="555"/>
      <c r="F154" s="556"/>
    </row>
    <row r="155" spans="1:6" ht="12.75">
      <c r="A155" s="91"/>
      <c r="B155" s="92" t="s">
        <v>1373</v>
      </c>
      <c r="C155" s="98"/>
      <c r="D155" s="413"/>
      <c r="E155" s="555"/>
      <c r="F155" s="556"/>
    </row>
    <row r="156" spans="1:6" ht="12.75">
      <c r="A156" s="91"/>
      <c r="B156" s="92" t="s">
        <v>1372</v>
      </c>
      <c r="C156" s="98"/>
      <c r="D156" s="413"/>
      <c r="E156" s="555"/>
      <c r="F156" s="556"/>
    </row>
    <row r="157" spans="1:6" ht="12.75">
      <c r="A157" s="91"/>
      <c r="B157" s="92" t="s">
        <v>1371</v>
      </c>
      <c r="C157" s="98"/>
      <c r="D157" s="413"/>
      <c r="E157" s="555"/>
      <c r="F157" s="556"/>
    </row>
    <row r="158" spans="1:6" ht="12.75">
      <c r="A158" s="91"/>
      <c r="B158" s="141" t="s">
        <v>1370</v>
      </c>
      <c r="C158" s="98" t="s">
        <v>1364</v>
      </c>
      <c r="D158" s="413">
        <v>54</v>
      </c>
      <c r="E158" s="555"/>
      <c r="F158" s="556"/>
    </row>
    <row r="159" spans="1:6" ht="12.75">
      <c r="A159" s="91"/>
      <c r="B159" s="141" t="s">
        <v>1369</v>
      </c>
      <c r="C159" s="98" t="s">
        <v>1364</v>
      </c>
      <c r="D159" s="413">
        <v>42.5</v>
      </c>
      <c r="E159" s="555"/>
      <c r="F159" s="556"/>
    </row>
    <row r="160" spans="1:6" ht="12.75">
      <c r="A160" s="91"/>
      <c r="B160" s="141" t="s">
        <v>1368</v>
      </c>
      <c r="C160" s="98" t="s">
        <v>1364</v>
      </c>
      <c r="D160" s="413">
        <v>43</v>
      </c>
      <c r="E160" s="555"/>
      <c r="F160" s="556"/>
    </row>
    <row r="161" spans="1:6" ht="12.75">
      <c r="A161" s="91"/>
      <c r="B161" s="141" t="s">
        <v>1367</v>
      </c>
      <c r="C161" s="98" t="s">
        <v>1364</v>
      </c>
      <c r="D161" s="413">
        <v>44</v>
      </c>
      <c r="E161" s="555"/>
      <c r="F161" s="556"/>
    </row>
    <row r="162" spans="1:6" ht="12.75">
      <c r="A162" s="91"/>
      <c r="B162" s="141" t="s">
        <v>1393</v>
      </c>
      <c r="C162" s="98" t="s">
        <v>1364</v>
      </c>
      <c r="D162" s="413">
        <v>8</v>
      </c>
      <c r="E162" s="555"/>
      <c r="F162" s="556"/>
    </row>
    <row r="163" spans="1:6" ht="12.75">
      <c r="A163" s="91"/>
      <c r="B163" s="141" t="s">
        <v>1366</v>
      </c>
      <c r="C163" s="98" t="s">
        <v>1364</v>
      </c>
      <c r="D163" s="413">
        <v>8.5</v>
      </c>
      <c r="E163" s="555"/>
      <c r="F163" s="556"/>
    </row>
    <row r="164" spans="1:6" ht="12.75">
      <c r="A164" s="91"/>
      <c r="B164" s="141" t="s">
        <v>1365</v>
      </c>
      <c r="C164" s="98" t="s">
        <v>1364</v>
      </c>
      <c r="D164" s="413">
        <v>10</v>
      </c>
      <c r="E164" s="555"/>
      <c r="F164" s="556"/>
    </row>
    <row r="165" spans="1:6" ht="12.75">
      <c r="A165" s="91"/>
      <c r="B165" s="92" t="s">
        <v>1363</v>
      </c>
      <c r="C165" s="98"/>
      <c r="D165" s="413"/>
      <c r="E165" s="555"/>
      <c r="F165" s="556"/>
    </row>
    <row r="166" spans="1:6" ht="12.75">
      <c r="A166" s="91"/>
      <c r="B166" s="92" t="s">
        <v>1362</v>
      </c>
      <c r="C166" s="98"/>
      <c r="D166" s="413"/>
      <c r="E166" s="555"/>
      <c r="F166" s="556"/>
    </row>
    <row r="167" spans="1:6" ht="12.75">
      <c r="A167" s="91"/>
      <c r="B167" s="92" t="s">
        <v>1361</v>
      </c>
      <c r="C167" s="98"/>
      <c r="D167" s="413"/>
      <c r="E167" s="555"/>
      <c r="F167" s="556"/>
    </row>
    <row r="168" spans="1:6" ht="12.75">
      <c r="A168" s="91"/>
      <c r="B168" s="92" t="s">
        <v>1360</v>
      </c>
      <c r="C168" s="98"/>
      <c r="D168" s="413"/>
      <c r="E168" s="555"/>
      <c r="F168" s="556"/>
    </row>
    <row r="169" spans="1:6" ht="12.75">
      <c r="A169" s="91"/>
      <c r="B169" s="92" t="s">
        <v>1359</v>
      </c>
      <c r="C169" s="98"/>
      <c r="D169" s="413"/>
      <c r="E169" s="555"/>
      <c r="F169" s="556"/>
    </row>
    <row r="170" spans="1:6" ht="12.75">
      <c r="A170" s="91"/>
      <c r="B170" s="92" t="s">
        <v>1358</v>
      </c>
      <c r="C170" s="98"/>
      <c r="D170" s="413"/>
      <c r="E170" s="555"/>
      <c r="F170" s="556"/>
    </row>
    <row r="171" spans="1:6" ht="12.75">
      <c r="A171" s="91"/>
      <c r="B171" s="92" t="s">
        <v>1357</v>
      </c>
      <c r="C171" s="98"/>
      <c r="D171" s="413"/>
      <c r="E171" s="555"/>
      <c r="F171" s="556"/>
    </row>
    <row r="172" spans="1:6" ht="12.75">
      <c r="A172" s="91"/>
      <c r="B172" s="92" t="s">
        <v>1392</v>
      </c>
      <c r="C172" s="98"/>
      <c r="D172" s="413"/>
      <c r="E172" s="555"/>
      <c r="F172" s="556"/>
    </row>
    <row r="173" spans="1:6" ht="12.75">
      <c r="A173" s="91"/>
      <c r="B173" s="92" t="s">
        <v>1355</v>
      </c>
      <c r="C173" s="98"/>
      <c r="D173" s="413"/>
      <c r="E173" s="555"/>
      <c r="F173" s="556"/>
    </row>
    <row r="174" spans="1:6" ht="12.75">
      <c r="A174" s="91"/>
      <c r="B174" s="92" t="s">
        <v>1354</v>
      </c>
      <c r="C174" s="98"/>
      <c r="D174" s="413"/>
      <c r="E174" s="555"/>
      <c r="F174" s="556"/>
    </row>
    <row r="175" spans="1:6" ht="12.75">
      <c r="A175" s="91"/>
      <c r="B175" s="92" t="s">
        <v>1391</v>
      </c>
      <c r="C175" s="98"/>
      <c r="D175" s="413"/>
      <c r="E175" s="555"/>
      <c r="F175" s="556"/>
    </row>
    <row r="176" spans="1:6" ht="12.75">
      <c r="A176" s="91"/>
      <c r="B176" s="92" t="s">
        <v>1390</v>
      </c>
      <c r="C176" s="98"/>
      <c r="D176" s="413"/>
      <c r="E176" s="555"/>
      <c r="F176" s="556"/>
    </row>
    <row r="177" spans="1:6" ht="12.75">
      <c r="A177" s="91"/>
      <c r="B177" s="92" t="s">
        <v>1389</v>
      </c>
      <c r="C177" s="98"/>
      <c r="D177" s="413"/>
      <c r="E177" s="555"/>
      <c r="F177" s="556"/>
    </row>
    <row r="178" spans="1:6" ht="12.75">
      <c r="A178" s="89"/>
      <c r="B178" s="88" t="s">
        <v>1350</v>
      </c>
      <c r="C178" s="97" t="s">
        <v>1329</v>
      </c>
      <c r="D178" s="415">
        <v>1</v>
      </c>
      <c r="E178" s="559"/>
      <c r="F178" s="560">
        <f>E178*D178</f>
        <v>0</v>
      </c>
    </row>
    <row r="179" spans="1:6" ht="12.75">
      <c r="A179" s="102" t="s">
        <v>1995</v>
      </c>
      <c r="B179" s="104" t="s">
        <v>1349</v>
      </c>
      <c r="C179" s="100"/>
      <c r="D179" s="412"/>
      <c r="E179" s="553"/>
      <c r="F179" s="554"/>
    </row>
    <row r="180" spans="1:6" ht="12.75">
      <c r="A180" s="91"/>
      <c r="B180" s="92" t="s">
        <v>1348</v>
      </c>
      <c r="C180" s="98"/>
      <c r="D180" s="413"/>
      <c r="E180" s="555"/>
      <c r="F180" s="556"/>
    </row>
    <row r="181" spans="1:6" ht="12.75">
      <c r="A181" s="91"/>
      <c r="B181" s="92" t="s">
        <v>1347</v>
      </c>
      <c r="C181" s="98"/>
      <c r="D181" s="413"/>
      <c r="E181" s="555"/>
      <c r="F181" s="556"/>
    </row>
    <row r="182" spans="1:6" ht="12.75">
      <c r="A182" s="91"/>
      <c r="B182" s="92" t="s">
        <v>1346</v>
      </c>
      <c r="C182" s="98"/>
      <c r="D182" s="413"/>
      <c r="E182" s="555"/>
      <c r="F182" s="556"/>
    </row>
    <row r="183" spans="1:6" ht="12.75">
      <c r="A183" s="91"/>
      <c r="B183" s="116" t="s">
        <v>1345</v>
      </c>
      <c r="C183" s="98"/>
      <c r="D183" s="413"/>
      <c r="E183" s="555"/>
      <c r="F183" s="556"/>
    </row>
    <row r="184" spans="1:6" ht="12.75">
      <c r="A184" s="91"/>
      <c r="B184" s="116" t="s">
        <v>1344</v>
      </c>
      <c r="C184" s="98"/>
      <c r="D184" s="413"/>
      <c r="E184" s="555"/>
      <c r="F184" s="556"/>
    </row>
    <row r="185" spans="1:6" ht="12.75">
      <c r="A185" s="91"/>
      <c r="B185" s="116" t="s">
        <v>1343</v>
      </c>
      <c r="C185" s="98"/>
      <c r="D185" s="413"/>
      <c r="E185" s="555"/>
      <c r="F185" s="556"/>
    </row>
    <row r="186" spans="1:6" ht="12.75">
      <c r="A186" s="91"/>
      <c r="B186" s="140" t="s">
        <v>1342</v>
      </c>
      <c r="C186" s="98"/>
      <c r="D186" s="413"/>
      <c r="E186" s="555"/>
      <c r="F186" s="556"/>
    </row>
    <row r="187" spans="1:6" ht="12.75">
      <c r="A187" s="91"/>
      <c r="B187" s="92" t="s">
        <v>1341</v>
      </c>
      <c r="C187" s="98"/>
      <c r="D187" s="413"/>
      <c r="E187" s="555"/>
      <c r="F187" s="556"/>
    </row>
    <row r="188" spans="1:6" ht="12.75">
      <c r="A188" s="91"/>
      <c r="B188" s="116" t="s">
        <v>1340</v>
      </c>
      <c r="C188" s="98"/>
      <c r="D188" s="413"/>
      <c r="E188" s="555"/>
      <c r="F188" s="556"/>
    </row>
    <row r="189" spans="1:6" ht="12.75">
      <c r="A189" s="91"/>
      <c r="B189" s="116" t="s">
        <v>1339</v>
      </c>
      <c r="C189" s="98"/>
      <c r="D189" s="413"/>
      <c r="E189" s="555"/>
      <c r="F189" s="556"/>
    </row>
    <row r="190" spans="1:6" ht="12.75">
      <c r="A190" s="91"/>
      <c r="B190" s="116" t="s">
        <v>1338</v>
      </c>
      <c r="C190" s="98"/>
      <c r="D190" s="413"/>
      <c r="E190" s="555"/>
      <c r="F190" s="556"/>
    </row>
    <row r="191" spans="1:6" ht="12.75">
      <c r="A191" s="89"/>
      <c r="B191" s="114" t="s">
        <v>1337</v>
      </c>
      <c r="C191" s="139" t="s">
        <v>1329</v>
      </c>
      <c r="D191" s="420">
        <v>1</v>
      </c>
      <c r="E191" s="559"/>
      <c r="F191" s="560">
        <f>D191*E191</f>
        <v>0</v>
      </c>
    </row>
    <row r="192" spans="1:6" ht="12.75">
      <c r="A192" s="102" t="s">
        <v>1996</v>
      </c>
      <c r="B192" s="104" t="s">
        <v>1336</v>
      </c>
      <c r="C192" s="117"/>
      <c r="D192" s="412"/>
      <c r="E192" s="561"/>
      <c r="F192" s="554"/>
    </row>
    <row r="193" spans="1:6" ht="40.5" customHeight="1">
      <c r="A193" s="91"/>
      <c r="B193" s="103" t="s">
        <v>1335</v>
      </c>
      <c r="C193" s="115"/>
      <c r="D193" s="416"/>
      <c r="E193" s="562"/>
      <c r="F193" s="556"/>
    </row>
    <row r="194" spans="1:6" ht="12.75">
      <c r="A194" s="89"/>
      <c r="B194" s="88" t="s">
        <v>1334</v>
      </c>
      <c r="C194" s="97" t="s">
        <v>1329</v>
      </c>
      <c r="D194" s="415">
        <v>1</v>
      </c>
      <c r="E194" s="559"/>
      <c r="F194" s="560">
        <f>D194*E194</f>
        <v>0</v>
      </c>
    </row>
    <row r="195" spans="1:6" ht="38.25">
      <c r="A195" s="102" t="s">
        <v>1997</v>
      </c>
      <c r="B195" s="138" t="s">
        <v>1333</v>
      </c>
      <c r="C195" s="117"/>
      <c r="D195" s="417"/>
      <c r="E195" s="561"/>
      <c r="F195" s="554"/>
    </row>
    <row r="196" spans="1:6" ht="12.75">
      <c r="A196" s="89"/>
      <c r="B196" s="88" t="s">
        <v>1332</v>
      </c>
      <c r="C196" s="97" t="s">
        <v>1329</v>
      </c>
      <c r="D196" s="415">
        <v>14</v>
      </c>
      <c r="E196" s="559"/>
      <c r="F196" s="560">
        <f>D196*E196</f>
        <v>0</v>
      </c>
    </row>
    <row r="197" spans="1:6" ht="38.25">
      <c r="A197" s="102" t="s">
        <v>1998</v>
      </c>
      <c r="B197" s="138" t="s">
        <v>1331</v>
      </c>
      <c r="C197" s="117"/>
      <c r="D197" s="417"/>
      <c r="E197" s="561"/>
      <c r="F197" s="554"/>
    </row>
    <row r="198" spans="1:6" ht="12.75">
      <c r="A198" s="89"/>
      <c r="B198" s="88" t="s">
        <v>1330</v>
      </c>
      <c r="C198" s="97" t="s">
        <v>1329</v>
      </c>
      <c r="D198" s="415">
        <v>1</v>
      </c>
      <c r="E198" s="559"/>
      <c r="F198" s="560">
        <f>D198*E198</f>
        <v>0</v>
      </c>
    </row>
    <row r="199" spans="1:6" ht="12.75">
      <c r="A199" s="102" t="s">
        <v>2080</v>
      </c>
      <c r="B199" s="104" t="s">
        <v>1290</v>
      </c>
      <c r="C199" s="117"/>
      <c r="D199" s="417"/>
      <c r="E199" s="561"/>
      <c r="F199" s="554"/>
    </row>
    <row r="200" spans="1:6" ht="12.75">
      <c r="A200" s="91"/>
      <c r="B200" s="92" t="s">
        <v>1328</v>
      </c>
      <c r="C200" s="115"/>
      <c r="D200" s="416"/>
      <c r="E200" s="562"/>
      <c r="F200" s="556"/>
    </row>
    <row r="201" spans="1:6" ht="12.75">
      <c r="A201" s="91"/>
      <c r="B201" s="92" t="s">
        <v>1327</v>
      </c>
      <c r="C201" s="115"/>
      <c r="D201" s="416"/>
      <c r="E201" s="562"/>
      <c r="F201" s="556"/>
    </row>
    <row r="202" spans="1:6" ht="12.75">
      <c r="A202" s="91"/>
      <c r="B202" s="92" t="s">
        <v>1326</v>
      </c>
      <c r="C202" s="98"/>
      <c r="D202" s="413"/>
      <c r="E202" s="555"/>
      <c r="F202" s="556"/>
    </row>
    <row r="203" spans="1:6" ht="12.75">
      <c r="A203" s="89"/>
      <c r="B203" s="88" t="s">
        <v>1286</v>
      </c>
      <c r="C203" s="97" t="s">
        <v>1118</v>
      </c>
      <c r="D203" s="415">
        <v>1</v>
      </c>
      <c r="E203" s="559"/>
      <c r="F203" s="560">
        <f>D203*E203</f>
        <v>0</v>
      </c>
    </row>
    <row r="204" spans="1:6" ht="12.75">
      <c r="A204" s="448" t="s">
        <v>1487</v>
      </c>
      <c r="B204" s="95" t="s">
        <v>1388</v>
      </c>
      <c r="C204" s="437"/>
      <c r="D204" s="418"/>
      <c r="E204" s="551"/>
      <c r="F204" s="552"/>
    </row>
    <row r="205" spans="1:6" ht="12.75">
      <c r="A205" s="102" t="s">
        <v>2000</v>
      </c>
      <c r="B205" s="104" t="s">
        <v>1387</v>
      </c>
      <c r="C205" s="100"/>
      <c r="D205" s="412"/>
      <c r="E205" s="553"/>
      <c r="F205" s="554"/>
    </row>
    <row r="206" spans="1:6" ht="25.5">
      <c r="A206" s="91"/>
      <c r="B206" s="103" t="s">
        <v>1386</v>
      </c>
      <c r="C206" s="98"/>
      <c r="D206" s="413"/>
      <c r="E206" s="555"/>
      <c r="F206" s="556"/>
    </row>
    <row r="207" spans="1:6" ht="12.75">
      <c r="A207" s="91"/>
      <c r="B207" s="92" t="s">
        <v>1385</v>
      </c>
      <c r="C207" s="98"/>
      <c r="D207" s="413"/>
      <c r="E207" s="555"/>
      <c r="F207" s="556"/>
    </row>
    <row r="208" spans="1:6" ht="12.75">
      <c r="A208" s="91"/>
      <c r="B208" s="92" t="s">
        <v>1384</v>
      </c>
      <c r="C208" s="98"/>
      <c r="D208" s="413"/>
      <c r="E208" s="555"/>
      <c r="F208" s="556"/>
    </row>
    <row r="209" spans="1:6" ht="12.75">
      <c r="A209" s="91"/>
      <c r="B209" s="92" t="s">
        <v>2079</v>
      </c>
      <c r="C209" s="98"/>
      <c r="D209" s="413"/>
      <c r="E209" s="555"/>
      <c r="F209" s="556"/>
    </row>
    <row r="210" spans="1:6" ht="12.75">
      <c r="A210" s="91"/>
      <c r="B210" s="92" t="s">
        <v>1383</v>
      </c>
      <c r="C210" s="98"/>
      <c r="D210" s="413"/>
      <c r="E210" s="555"/>
      <c r="F210" s="556"/>
    </row>
    <row r="211" spans="1:6" ht="12.75">
      <c r="A211" s="91"/>
      <c r="B211" s="142" t="s">
        <v>1382</v>
      </c>
      <c r="C211" s="143" t="s">
        <v>1329</v>
      </c>
      <c r="D211" s="414">
        <v>1</v>
      </c>
      <c r="E211" s="557"/>
      <c r="F211" s="556">
        <f>E211*D211</f>
        <v>0</v>
      </c>
    </row>
    <row r="212" spans="1:6" ht="12.75">
      <c r="A212" s="91"/>
      <c r="B212" s="142" t="s">
        <v>1381</v>
      </c>
      <c r="C212" s="143"/>
      <c r="D212" s="414"/>
      <c r="E212" s="558"/>
      <c r="F212" s="556"/>
    </row>
    <row r="213" spans="1:6" ht="12.75">
      <c r="A213" s="91"/>
      <c r="B213" s="92" t="s">
        <v>1380</v>
      </c>
      <c r="C213" s="143"/>
      <c r="D213" s="414"/>
      <c r="E213" s="558"/>
      <c r="F213" s="556"/>
    </row>
    <row r="214" spans="1:6" ht="12.75">
      <c r="A214" s="91"/>
      <c r="B214" s="142" t="s">
        <v>1379</v>
      </c>
      <c r="C214" s="143" t="s">
        <v>1329</v>
      </c>
      <c r="D214" s="414">
        <v>8</v>
      </c>
      <c r="E214" s="557"/>
      <c r="F214" s="556">
        <f>E214*D214</f>
        <v>0</v>
      </c>
    </row>
    <row r="215" spans="1:6" ht="12.75">
      <c r="A215" s="91"/>
      <c r="B215" s="142" t="s">
        <v>1378</v>
      </c>
      <c r="C215" s="98"/>
      <c r="D215" s="413"/>
      <c r="E215" s="555"/>
      <c r="F215" s="556"/>
    </row>
    <row r="216" spans="1:6" ht="12.75">
      <c r="A216" s="91"/>
      <c r="B216" s="92" t="s">
        <v>1377</v>
      </c>
      <c r="C216" s="98"/>
      <c r="D216" s="413"/>
      <c r="E216" s="555"/>
      <c r="F216" s="556"/>
    </row>
    <row r="217" spans="1:6" ht="12.75">
      <c r="A217" s="91"/>
      <c r="B217" s="92" t="s">
        <v>1376</v>
      </c>
      <c r="C217" s="98"/>
      <c r="D217" s="413"/>
      <c r="E217" s="555"/>
      <c r="F217" s="556"/>
    </row>
    <row r="218" spans="1:6" ht="12.75">
      <c r="A218" s="91"/>
      <c r="B218" s="92" t="s">
        <v>1375</v>
      </c>
      <c r="C218" s="98"/>
      <c r="D218" s="413"/>
      <c r="E218" s="555"/>
      <c r="F218" s="556"/>
    </row>
    <row r="219" spans="1:6" ht="12.75">
      <c r="A219" s="91"/>
      <c r="B219" s="92" t="s">
        <v>1374</v>
      </c>
      <c r="C219" s="98"/>
      <c r="D219" s="413"/>
      <c r="E219" s="555"/>
      <c r="F219" s="556"/>
    </row>
    <row r="220" spans="1:6" ht="12.75">
      <c r="A220" s="91"/>
      <c r="B220" s="92" t="s">
        <v>1373</v>
      </c>
      <c r="C220" s="98"/>
      <c r="D220" s="413"/>
      <c r="E220" s="555"/>
      <c r="F220" s="556"/>
    </row>
    <row r="221" spans="1:6" ht="12.75">
      <c r="A221" s="91"/>
      <c r="B221" s="92" t="s">
        <v>1372</v>
      </c>
      <c r="C221" s="98"/>
      <c r="D221" s="413"/>
      <c r="E221" s="555"/>
      <c r="F221" s="556"/>
    </row>
    <row r="222" spans="1:6" ht="12.75">
      <c r="A222" s="91"/>
      <c r="B222" s="92" t="s">
        <v>1371</v>
      </c>
      <c r="C222" s="98"/>
      <c r="D222" s="413"/>
      <c r="E222" s="555"/>
      <c r="F222" s="556"/>
    </row>
    <row r="223" spans="1:6" ht="12.75">
      <c r="A223" s="91"/>
      <c r="B223" s="141" t="s">
        <v>1370</v>
      </c>
      <c r="C223" s="98" t="s">
        <v>1364</v>
      </c>
      <c r="D223" s="413">
        <v>46</v>
      </c>
      <c r="E223" s="555"/>
      <c r="F223" s="556"/>
    </row>
    <row r="224" spans="1:6" ht="12.75">
      <c r="A224" s="91"/>
      <c r="B224" s="141" t="s">
        <v>1369</v>
      </c>
      <c r="C224" s="98" t="s">
        <v>1364</v>
      </c>
      <c r="D224" s="413">
        <v>44</v>
      </c>
      <c r="E224" s="555"/>
      <c r="F224" s="556"/>
    </row>
    <row r="225" spans="1:6" ht="12.75">
      <c r="A225" s="91"/>
      <c r="B225" s="141" t="s">
        <v>1368</v>
      </c>
      <c r="C225" s="98" t="s">
        <v>1364</v>
      </c>
      <c r="D225" s="413">
        <v>32</v>
      </c>
      <c r="E225" s="555"/>
      <c r="F225" s="556"/>
    </row>
    <row r="226" spans="1:6" ht="12.75">
      <c r="A226" s="91"/>
      <c r="B226" s="141" t="s">
        <v>1367</v>
      </c>
      <c r="C226" s="98" t="s">
        <v>1364</v>
      </c>
      <c r="D226" s="413">
        <v>39</v>
      </c>
      <c r="E226" s="555"/>
      <c r="F226" s="556"/>
    </row>
    <row r="227" spans="1:6" ht="12.75">
      <c r="A227" s="91"/>
      <c r="B227" s="141" t="s">
        <v>1366</v>
      </c>
      <c r="C227" s="98" t="s">
        <v>1364</v>
      </c>
      <c r="D227" s="413">
        <v>10</v>
      </c>
      <c r="E227" s="555"/>
      <c r="F227" s="556"/>
    </row>
    <row r="228" spans="1:6" ht="12.75">
      <c r="A228" s="91"/>
      <c r="B228" s="141" t="s">
        <v>1365</v>
      </c>
      <c r="C228" s="98" t="s">
        <v>1364</v>
      </c>
      <c r="D228" s="413">
        <v>2</v>
      </c>
      <c r="E228" s="555"/>
      <c r="F228" s="556"/>
    </row>
    <row r="229" spans="1:6" ht="12.75">
      <c r="A229" s="91"/>
      <c r="B229" s="92" t="s">
        <v>1363</v>
      </c>
      <c r="C229" s="98"/>
      <c r="D229" s="413"/>
      <c r="E229" s="555"/>
      <c r="F229" s="556"/>
    </row>
    <row r="230" spans="1:6" ht="12.75">
      <c r="A230" s="91"/>
      <c r="B230" s="92" t="s">
        <v>1362</v>
      </c>
      <c r="C230" s="98"/>
      <c r="D230" s="413"/>
      <c r="E230" s="555"/>
      <c r="F230" s="556"/>
    </row>
    <row r="231" spans="1:6" ht="12.75">
      <c r="A231" s="91"/>
      <c r="B231" s="92" t="s">
        <v>1361</v>
      </c>
      <c r="C231" s="98"/>
      <c r="D231" s="413"/>
      <c r="E231" s="555"/>
      <c r="F231" s="556"/>
    </row>
    <row r="232" spans="1:6" ht="12.75">
      <c r="A232" s="91"/>
      <c r="B232" s="92" t="s">
        <v>1360</v>
      </c>
      <c r="C232" s="98"/>
      <c r="D232" s="413"/>
      <c r="E232" s="555"/>
      <c r="F232" s="556"/>
    </row>
    <row r="233" spans="1:6" ht="12.75">
      <c r="A233" s="91"/>
      <c r="B233" s="92" t="s">
        <v>1359</v>
      </c>
      <c r="C233" s="98"/>
      <c r="D233" s="413"/>
      <c r="E233" s="555"/>
      <c r="F233" s="556"/>
    </row>
    <row r="234" spans="1:6" ht="12.75">
      <c r="A234" s="91"/>
      <c r="B234" s="92" t="s">
        <v>1358</v>
      </c>
      <c r="C234" s="98"/>
      <c r="D234" s="413"/>
      <c r="E234" s="555"/>
      <c r="F234" s="556"/>
    </row>
    <row r="235" spans="1:6" ht="12.75">
      <c r="A235" s="91"/>
      <c r="B235" s="92" t="s">
        <v>1357</v>
      </c>
      <c r="C235" s="98"/>
      <c r="D235" s="413"/>
      <c r="E235" s="555"/>
      <c r="F235" s="556"/>
    </row>
    <row r="236" spans="1:6" ht="12.75">
      <c r="A236" s="91"/>
      <c r="B236" s="92" t="s">
        <v>1356</v>
      </c>
      <c r="C236" s="98"/>
      <c r="D236" s="413"/>
      <c r="E236" s="555"/>
      <c r="F236" s="556"/>
    </row>
    <row r="237" spans="1:6" ht="12.75">
      <c r="A237" s="91"/>
      <c r="B237" s="92" t="s">
        <v>1355</v>
      </c>
      <c r="C237" s="98"/>
      <c r="D237" s="413"/>
      <c r="E237" s="555"/>
      <c r="F237" s="556"/>
    </row>
    <row r="238" spans="1:6" ht="12.75">
      <c r="A238" s="91"/>
      <c r="B238" s="92" t="s">
        <v>1354</v>
      </c>
      <c r="C238" s="98"/>
      <c r="D238" s="413"/>
      <c r="E238" s="555"/>
      <c r="F238" s="556"/>
    </row>
    <row r="239" spans="1:6" ht="12.75">
      <c r="A239" s="91"/>
      <c r="B239" s="92" t="s">
        <v>1353</v>
      </c>
      <c r="C239" s="98"/>
      <c r="D239" s="413"/>
      <c r="E239" s="555"/>
      <c r="F239" s="556"/>
    </row>
    <row r="240" spans="1:6" ht="12.75">
      <c r="A240" s="91"/>
      <c r="B240" s="92" t="s">
        <v>1352</v>
      </c>
      <c r="C240" s="98"/>
      <c r="D240" s="413"/>
      <c r="E240" s="555"/>
      <c r="F240" s="556"/>
    </row>
    <row r="241" spans="1:6" ht="12.75">
      <c r="A241" s="91"/>
      <c r="B241" s="92" t="s">
        <v>1351</v>
      </c>
      <c r="C241" s="98"/>
      <c r="D241" s="413"/>
      <c r="E241" s="555"/>
      <c r="F241" s="556"/>
    </row>
    <row r="242" spans="1:6" ht="12.75">
      <c r="A242" s="89"/>
      <c r="B242" s="88" t="s">
        <v>1350</v>
      </c>
      <c r="C242" s="97" t="s">
        <v>1329</v>
      </c>
      <c r="D242" s="415">
        <v>1</v>
      </c>
      <c r="E242" s="559"/>
      <c r="F242" s="560">
        <f>E242*D242</f>
        <v>0</v>
      </c>
    </row>
    <row r="243" spans="1:6" ht="12.75">
      <c r="A243" s="102" t="s">
        <v>2001</v>
      </c>
      <c r="B243" s="104" t="s">
        <v>1349</v>
      </c>
      <c r="C243" s="100"/>
      <c r="D243" s="412"/>
      <c r="E243" s="553"/>
      <c r="F243" s="554"/>
    </row>
    <row r="244" spans="1:6" ht="12.75">
      <c r="A244" s="91"/>
      <c r="B244" s="92" t="s">
        <v>1348</v>
      </c>
      <c r="C244" s="98"/>
      <c r="D244" s="413"/>
      <c r="E244" s="555"/>
      <c r="F244" s="556"/>
    </row>
    <row r="245" spans="1:6" ht="12.75">
      <c r="A245" s="91"/>
      <c r="B245" s="92" t="s">
        <v>1347</v>
      </c>
      <c r="C245" s="98"/>
      <c r="D245" s="413"/>
      <c r="E245" s="555"/>
      <c r="F245" s="556"/>
    </row>
    <row r="246" spans="1:6" ht="12.75">
      <c r="A246" s="91"/>
      <c r="B246" s="92" t="s">
        <v>1346</v>
      </c>
      <c r="C246" s="98"/>
      <c r="D246" s="413"/>
      <c r="E246" s="555"/>
      <c r="F246" s="556"/>
    </row>
    <row r="247" spans="1:6" ht="12.75">
      <c r="A247" s="91"/>
      <c r="B247" s="116" t="s">
        <v>1345</v>
      </c>
      <c r="C247" s="98"/>
      <c r="D247" s="413"/>
      <c r="E247" s="555"/>
      <c r="F247" s="556"/>
    </row>
    <row r="248" spans="1:6" ht="12.75">
      <c r="A248" s="91"/>
      <c r="B248" s="116" t="s">
        <v>1344</v>
      </c>
      <c r="C248" s="98"/>
      <c r="D248" s="413"/>
      <c r="E248" s="555"/>
      <c r="F248" s="556"/>
    </row>
    <row r="249" spans="1:6" ht="12.75">
      <c r="A249" s="91"/>
      <c r="B249" s="116" t="s">
        <v>1343</v>
      </c>
      <c r="C249" s="98"/>
      <c r="D249" s="413"/>
      <c r="E249" s="555"/>
      <c r="F249" s="556"/>
    </row>
    <row r="250" spans="1:6" ht="12.75">
      <c r="A250" s="91"/>
      <c r="B250" s="140" t="s">
        <v>1342</v>
      </c>
      <c r="C250" s="98"/>
      <c r="D250" s="413"/>
      <c r="E250" s="555"/>
      <c r="F250" s="556"/>
    </row>
    <row r="251" spans="1:6" ht="12.75">
      <c r="A251" s="91"/>
      <c r="B251" s="92" t="s">
        <v>1341</v>
      </c>
      <c r="C251" s="98"/>
      <c r="D251" s="413"/>
      <c r="E251" s="555"/>
      <c r="F251" s="556"/>
    </row>
    <row r="252" spans="1:6" ht="12.75">
      <c r="A252" s="91"/>
      <c r="B252" s="116" t="s">
        <v>1340</v>
      </c>
      <c r="C252" s="98"/>
      <c r="D252" s="413"/>
      <c r="E252" s="555"/>
      <c r="F252" s="556"/>
    </row>
    <row r="253" spans="1:6" ht="12.75">
      <c r="A253" s="91"/>
      <c r="B253" s="116" t="s">
        <v>1339</v>
      </c>
      <c r="C253" s="98"/>
      <c r="D253" s="413"/>
      <c r="E253" s="555"/>
      <c r="F253" s="556"/>
    </row>
    <row r="254" spans="1:6" ht="12.75">
      <c r="A254" s="91"/>
      <c r="B254" s="116" t="s">
        <v>1338</v>
      </c>
      <c r="C254" s="98"/>
      <c r="D254" s="413"/>
      <c r="E254" s="555"/>
      <c r="F254" s="556"/>
    </row>
    <row r="255" spans="1:6" ht="12.75">
      <c r="A255" s="89"/>
      <c r="B255" s="114" t="s">
        <v>1337</v>
      </c>
      <c r="C255" s="139" t="s">
        <v>1329</v>
      </c>
      <c r="D255" s="420">
        <v>1</v>
      </c>
      <c r="E255" s="559"/>
      <c r="F255" s="560">
        <f>D255*E255</f>
        <v>0</v>
      </c>
    </row>
    <row r="256" spans="1:6" ht="12.75">
      <c r="A256" s="102" t="s">
        <v>2002</v>
      </c>
      <c r="B256" s="104" t="s">
        <v>1336</v>
      </c>
      <c r="C256" s="117"/>
      <c r="D256" s="412"/>
      <c r="E256" s="561"/>
      <c r="F256" s="554"/>
    </row>
    <row r="257" spans="1:6" ht="39.75" customHeight="1">
      <c r="A257" s="91"/>
      <c r="B257" s="103" t="s">
        <v>1335</v>
      </c>
      <c r="C257" s="115"/>
      <c r="D257" s="416"/>
      <c r="E257" s="562"/>
      <c r="F257" s="556"/>
    </row>
    <row r="258" spans="1:6" s="92" customFormat="1" ht="12.75">
      <c r="A258" s="89"/>
      <c r="B258" s="88" t="s">
        <v>1334</v>
      </c>
      <c r="C258" s="97" t="s">
        <v>1329</v>
      </c>
      <c r="D258" s="415">
        <v>1</v>
      </c>
      <c r="E258" s="559"/>
      <c r="F258" s="560">
        <f>D258*E258</f>
        <v>0</v>
      </c>
    </row>
    <row r="259" spans="1:6" ht="38.25">
      <c r="A259" s="102" t="s">
        <v>2003</v>
      </c>
      <c r="B259" s="138" t="s">
        <v>1333</v>
      </c>
      <c r="C259" s="117"/>
      <c r="D259" s="417"/>
      <c r="E259" s="561"/>
      <c r="F259" s="554"/>
    </row>
    <row r="260" spans="1:6" ht="12.75">
      <c r="A260" s="89"/>
      <c r="B260" s="88" t="s">
        <v>1332</v>
      </c>
      <c r="C260" s="97" t="s">
        <v>1329</v>
      </c>
      <c r="D260" s="415">
        <v>9</v>
      </c>
      <c r="E260" s="559"/>
      <c r="F260" s="560">
        <f>D260*E260</f>
        <v>0</v>
      </c>
    </row>
    <row r="261" spans="1:6" ht="38.25">
      <c r="A261" s="102" t="s">
        <v>2004</v>
      </c>
      <c r="B261" s="138" t="s">
        <v>1331</v>
      </c>
      <c r="C261" s="117"/>
      <c r="D261" s="417"/>
      <c r="E261" s="561"/>
      <c r="F261" s="554"/>
    </row>
    <row r="262" spans="1:6" ht="12.75">
      <c r="A262" s="89"/>
      <c r="B262" s="88" t="s">
        <v>1330</v>
      </c>
      <c r="C262" s="97" t="s">
        <v>1329</v>
      </c>
      <c r="D262" s="415">
        <v>1</v>
      </c>
      <c r="E262" s="559"/>
      <c r="F262" s="560">
        <f>D262*E262</f>
        <v>0</v>
      </c>
    </row>
    <row r="263" spans="1:6" ht="12.75">
      <c r="A263" s="91" t="s">
        <v>2005</v>
      </c>
      <c r="B263" s="92" t="s">
        <v>1290</v>
      </c>
      <c r="C263" s="115"/>
      <c r="D263" s="416"/>
      <c r="E263" s="562"/>
      <c r="F263" s="556"/>
    </row>
    <row r="264" spans="1:6" ht="12.75">
      <c r="A264" s="91"/>
      <c r="B264" s="92" t="s">
        <v>1328</v>
      </c>
      <c r="C264" s="115"/>
      <c r="D264" s="416"/>
      <c r="E264" s="562"/>
      <c r="F264" s="556"/>
    </row>
    <row r="265" spans="1:6" ht="12.75">
      <c r="A265" s="91"/>
      <c r="B265" s="92" t="s">
        <v>1327</v>
      </c>
      <c r="C265" s="115"/>
      <c r="D265" s="416"/>
      <c r="E265" s="562"/>
      <c r="F265" s="556"/>
    </row>
    <row r="266" spans="1:6" ht="12.75">
      <c r="A266" s="91"/>
      <c r="B266" s="92" t="s">
        <v>1326</v>
      </c>
      <c r="C266" s="98"/>
      <c r="D266" s="413"/>
      <c r="E266" s="555"/>
      <c r="F266" s="556"/>
    </row>
    <row r="267" spans="1:6" ht="12.75">
      <c r="A267" s="89"/>
      <c r="B267" s="88" t="s">
        <v>1286</v>
      </c>
      <c r="C267" s="97" t="s">
        <v>1118</v>
      </c>
      <c r="D267" s="415">
        <v>1</v>
      </c>
      <c r="E267" s="559"/>
      <c r="F267" s="560">
        <f>D267*E267</f>
        <v>0</v>
      </c>
    </row>
    <row r="268" spans="1:6" ht="12.75">
      <c r="A268" s="113"/>
      <c r="B268" s="135" t="s">
        <v>1733</v>
      </c>
      <c r="C268" s="436"/>
      <c r="D268" s="411"/>
      <c r="E268" s="549"/>
      <c r="F268" s="564">
        <f>SUM(F8:F267)</f>
        <v>0</v>
      </c>
    </row>
    <row r="269" spans="1:6" ht="12.75">
      <c r="A269" s="113" t="s">
        <v>578</v>
      </c>
      <c r="B269" s="95" t="s">
        <v>1325</v>
      </c>
      <c r="C269" s="437"/>
      <c r="D269" s="418"/>
      <c r="E269" s="551"/>
      <c r="F269" s="552"/>
    </row>
    <row r="270" spans="1:6" ht="12.75">
      <c r="A270" s="102" t="s">
        <v>1478</v>
      </c>
      <c r="B270" s="104" t="s">
        <v>1324</v>
      </c>
      <c r="C270" s="100"/>
      <c r="D270" s="412"/>
      <c r="E270" s="553"/>
      <c r="F270" s="554"/>
    </row>
    <row r="271" spans="1:6" ht="12.75">
      <c r="A271" s="91"/>
      <c r="B271" s="92" t="s">
        <v>1323</v>
      </c>
      <c r="C271" s="98"/>
      <c r="D271" s="413"/>
      <c r="E271" s="555"/>
      <c r="F271" s="556"/>
    </row>
    <row r="272" spans="1:6" ht="12.75">
      <c r="A272" s="91"/>
      <c r="B272" s="92" t="s">
        <v>1322</v>
      </c>
      <c r="C272" s="98"/>
      <c r="D272" s="413"/>
      <c r="E272" s="555"/>
      <c r="F272" s="556"/>
    </row>
    <row r="273" spans="1:6" ht="12.75">
      <c r="A273" s="91"/>
      <c r="B273" s="92" t="s">
        <v>1321</v>
      </c>
      <c r="C273" s="98"/>
      <c r="D273" s="413"/>
      <c r="E273" s="555"/>
      <c r="F273" s="556"/>
    </row>
    <row r="274" spans="1:6" ht="12.75">
      <c r="A274" s="91"/>
      <c r="B274" s="92" t="s">
        <v>1320</v>
      </c>
      <c r="C274" s="98"/>
      <c r="D274" s="413"/>
      <c r="E274" s="555"/>
      <c r="F274" s="556"/>
    </row>
    <row r="275" spans="1:6" ht="12.75">
      <c r="A275" s="91"/>
      <c r="B275" s="92" t="s">
        <v>1319</v>
      </c>
      <c r="C275" s="98"/>
      <c r="D275" s="413"/>
      <c r="E275" s="555"/>
      <c r="F275" s="556"/>
    </row>
    <row r="276" spans="1:6" ht="12.75">
      <c r="A276" s="91"/>
      <c r="B276" s="92" t="s">
        <v>1318</v>
      </c>
      <c r="C276" s="98"/>
      <c r="D276" s="413"/>
      <c r="E276" s="555"/>
      <c r="F276" s="556"/>
    </row>
    <row r="277" spans="1:6" ht="14.25">
      <c r="A277" s="91"/>
      <c r="B277" s="92" t="s">
        <v>1317</v>
      </c>
      <c r="C277" s="98"/>
      <c r="D277" s="413"/>
      <c r="E277" s="555"/>
      <c r="F277" s="556"/>
    </row>
    <row r="278" spans="1:6" ht="12.75">
      <c r="A278" s="91"/>
      <c r="B278" s="136" t="s">
        <v>1316</v>
      </c>
      <c r="C278" s="98"/>
      <c r="D278" s="413"/>
      <c r="E278" s="555"/>
      <c r="F278" s="556"/>
    </row>
    <row r="279" spans="1:6" ht="25.5">
      <c r="A279" s="91"/>
      <c r="B279" s="103" t="s">
        <v>1315</v>
      </c>
      <c r="C279" s="98"/>
      <c r="D279" s="413"/>
      <c r="E279" s="555"/>
      <c r="F279" s="556"/>
    </row>
    <row r="280" spans="1:6" ht="12.75">
      <c r="A280" s="91"/>
      <c r="B280" s="92" t="s">
        <v>1314</v>
      </c>
      <c r="C280" s="98"/>
      <c r="D280" s="413"/>
      <c r="E280" s="555"/>
      <c r="F280" s="556"/>
    </row>
    <row r="281" spans="1:6" ht="12.75">
      <c r="A281" s="91"/>
      <c r="B281" s="92" t="s">
        <v>1313</v>
      </c>
      <c r="C281" s="98"/>
      <c r="D281" s="413"/>
      <c r="E281" s="555"/>
      <c r="F281" s="556"/>
    </row>
    <row r="282" spans="1:6" ht="12.75">
      <c r="A282" s="91"/>
      <c r="B282" s="92" t="s">
        <v>1312</v>
      </c>
      <c r="C282" s="98"/>
      <c r="D282" s="413"/>
      <c r="E282" s="555"/>
      <c r="F282" s="556"/>
    </row>
    <row r="283" spans="1:6" ht="12.75">
      <c r="A283" s="91"/>
      <c r="B283" s="98" t="s">
        <v>1311</v>
      </c>
      <c r="C283" s="98" t="s">
        <v>120</v>
      </c>
      <c r="D283" s="413">
        <v>36</v>
      </c>
      <c r="E283" s="559"/>
      <c r="F283" s="556">
        <f aca="true" t="shared" si="0" ref="F283:F290">D283*E283</f>
        <v>0</v>
      </c>
    </row>
    <row r="284" spans="1:6" ht="12.75">
      <c r="A284" s="91"/>
      <c r="B284" s="98" t="s">
        <v>1310</v>
      </c>
      <c r="C284" s="98" t="s">
        <v>120</v>
      </c>
      <c r="D284" s="413">
        <v>6</v>
      </c>
      <c r="E284" s="559"/>
      <c r="F284" s="556">
        <f t="shared" si="0"/>
        <v>0</v>
      </c>
    </row>
    <row r="285" spans="1:6" ht="12.75">
      <c r="A285" s="91"/>
      <c r="B285" s="98" t="s">
        <v>1309</v>
      </c>
      <c r="C285" s="98" t="s">
        <v>120</v>
      </c>
      <c r="D285" s="413">
        <v>5</v>
      </c>
      <c r="E285" s="559"/>
      <c r="F285" s="556">
        <f t="shared" si="0"/>
        <v>0</v>
      </c>
    </row>
    <row r="286" spans="1:6" ht="12.75">
      <c r="A286" s="91"/>
      <c r="B286" s="98" t="s">
        <v>1308</v>
      </c>
      <c r="C286" s="98" t="s">
        <v>120</v>
      </c>
      <c r="D286" s="413">
        <v>18</v>
      </c>
      <c r="E286" s="559"/>
      <c r="F286" s="556">
        <f t="shared" si="0"/>
        <v>0</v>
      </c>
    </row>
    <row r="287" spans="1:6" ht="12.75">
      <c r="A287" s="91"/>
      <c r="B287" s="98" t="s">
        <v>1307</v>
      </c>
      <c r="C287" s="98" t="s">
        <v>120</v>
      </c>
      <c r="D287" s="413">
        <v>3</v>
      </c>
      <c r="E287" s="559"/>
      <c r="F287" s="556">
        <f t="shared" si="0"/>
        <v>0</v>
      </c>
    </row>
    <row r="288" spans="1:6" ht="12.75">
      <c r="A288" s="91"/>
      <c r="B288" s="98" t="s">
        <v>1306</v>
      </c>
      <c r="C288" s="98" t="s">
        <v>120</v>
      </c>
      <c r="D288" s="413">
        <v>5</v>
      </c>
      <c r="E288" s="559"/>
      <c r="F288" s="556">
        <f t="shared" si="0"/>
        <v>0</v>
      </c>
    </row>
    <row r="289" spans="1:6" ht="12.75">
      <c r="A289" s="91"/>
      <c r="B289" s="98" t="s">
        <v>1305</v>
      </c>
      <c r="C289" s="98" t="s">
        <v>120</v>
      </c>
      <c r="D289" s="413">
        <v>1</v>
      </c>
      <c r="E289" s="559"/>
      <c r="F289" s="556">
        <f t="shared" si="0"/>
        <v>0</v>
      </c>
    </row>
    <row r="290" spans="1:6" ht="12.75">
      <c r="A290" s="89"/>
      <c r="B290" s="97" t="s">
        <v>1304</v>
      </c>
      <c r="C290" s="97" t="s">
        <v>120</v>
      </c>
      <c r="D290" s="415">
        <v>5</v>
      </c>
      <c r="E290" s="559"/>
      <c r="F290" s="560">
        <f t="shared" si="0"/>
        <v>0</v>
      </c>
    </row>
    <row r="291" spans="1:6" ht="12.75">
      <c r="A291" s="102" t="s">
        <v>1474</v>
      </c>
      <c r="B291" s="104" t="s">
        <v>1303</v>
      </c>
      <c r="C291" s="100"/>
      <c r="D291" s="412"/>
      <c r="E291" s="553"/>
      <c r="F291" s="554"/>
    </row>
    <row r="292" spans="1:6" ht="12.75">
      <c r="A292" s="91"/>
      <c r="B292" s="116" t="s">
        <v>1302</v>
      </c>
      <c r="C292" s="98"/>
      <c r="D292" s="413"/>
      <c r="E292" s="555"/>
      <c r="F292" s="556"/>
    </row>
    <row r="293" spans="1:6" ht="12.75">
      <c r="A293" s="91"/>
      <c r="B293" s="92" t="s">
        <v>1301</v>
      </c>
      <c r="C293" s="98"/>
      <c r="D293" s="413"/>
      <c r="E293" s="555"/>
      <c r="F293" s="556"/>
    </row>
    <row r="294" spans="1:6" ht="12.75">
      <c r="A294" s="91"/>
      <c r="B294" s="92" t="s">
        <v>1300</v>
      </c>
      <c r="C294" s="98"/>
      <c r="D294" s="413"/>
      <c r="E294" s="555"/>
      <c r="F294" s="556"/>
    </row>
    <row r="295" spans="1:6" ht="25.5">
      <c r="A295" s="91"/>
      <c r="B295" s="103" t="s">
        <v>1299</v>
      </c>
      <c r="C295" s="98"/>
      <c r="D295" s="413"/>
      <c r="E295" s="555"/>
      <c r="F295" s="556"/>
    </row>
    <row r="296" spans="1:6" ht="14.25">
      <c r="A296" s="91"/>
      <c r="B296" s="92" t="s">
        <v>1298</v>
      </c>
      <c r="C296" s="98"/>
      <c r="D296" s="413"/>
      <c r="E296" s="555"/>
      <c r="F296" s="556"/>
    </row>
    <row r="297" spans="1:6" ht="12.75">
      <c r="A297" s="91"/>
      <c r="B297" s="107" t="s">
        <v>1297</v>
      </c>
      <c r="C297" s="98"/>
      <c r="D297" s="413"/>
      <c r="E297" s="555"/>
      <c r="F297" s="556"/>
    </row>
    <row r="298" spans="1:6" ht="12.75">
      <c r="A298" s="91"/>
      <c r="B298" s="107" t="s">
        <v>1296</v>
      </c>
      <c r="C298" s="98"/>
      <c r="D298" s="413"/>
      <c r="E298" s="555"/>
      <c r="F298" s="556"/>
    </row>
    <row r="299" spans="1:6" ht="12.75">
      <c r="A299" s="91"/>
      <c r="B299" s="107" t="s">
        <v>1295</v>
      </c>
      <c r="C299" s="137" t="s">
        <v>120</v>
      </c>
      <c r="D299" s="422">
        <v>55</v>
      </c>
      <c r="E299" s="559"/>
      <c r="F299" s="565">
        <f>D299*E299</f>
        <v>0</v>
      </c>
    </row>
    <row r="300" spans="1:6" ht="12.75">
      <c r="A300" s="102" t="s">
        <v>1470</v>
      </c>
      <c r="B300" s="104" t="s">
        <v>1294</v>
      </c>
      <c r="C300" s="100"/>
      <c r="D300" s="412"/>
      <c r="E300" s="553"/>
      <c r="F300" s="554"/>
    </row>
    <row r="301" spans="1:6" ht="12.75">
      <c r="A301" s="91"/>
      <c r="B301" s="116" t="s">
        <v>1293</v>
      </c>
      <c r="C301" s="98"/>
      <c r="D301" s="413"/>
      <c r="E301" s="555"/>
      <c r="F301" s="556"/>
    </row>
    <row r="302" spans="1:6" ht="12.75">
      <c r="A302" s="91"/>
      <c r="B302" s="92" t="s">
        <v>1292</v>
      </c>
      <c r="C302" s="98"/>
      <c r="D302" s="413"/>
      <c r="E302" s="555"/>
      <c r="F302" s="556"/>
    </row>
    <row r="303" spans="1:6" ht="12.75">
      <c r="A303" s="91"/>
      <c r="B303" s="92" t="s">
        <v>1291</v>
      </c>
      <c r="C303" s="98"/>
      <c r="D303" s="413"/>
      <c r="E303" s="555"/>
      <c r="F303" s="556"/>
    </row>
    <row r="304" spans="1:6" ht="12.75">
      <c r="A304" s="89"/>
      <c r="B304" s="88"/>
      <c r="C304" s="97" t="s">
        <v>120</v>
      </c>
      <c r="D304" s="415">
        <v>2</v>
      </c>
      <c r="E304" s="559"/>
      <c r="F304" s="560">
        <f>D304*E304</f>
        <v>0</v>
      </c>
    </row>
    <row r="305" spans="1:6" ht="12.75">
      <c r="A305" s="102" t="s">
        <v>1465</v>
      </c>
      <c r="B305" s="104" t="s">
        <v>1290</v>
      </c>
      <c r="C305" s="100"/>
      <c r="D305" s="412"/>
      <c r="E305" s="553"/>
      <c r="F305" s="554"/>
    </row>
    <row r="306" spans="1:6" ht="12.75">
      <c r="A306" s="91"/>
      <c r="B306" s="92" t="s">
        <v>1289</v>
      </c>
      <c r="C306" s="98"/>
      <c r="D306" s="413"/>
      <c r="E306" s="555"/>
      <c r="F306" s="556"/>
    </row>
    <row r="307" spans="1:6" ht="12.75">
      <c r="A307" s="91"/>
      <c r="B307" s="92" t="s">
        <v>1288</v>
      </c>
      <c r="C307" s="98"/>
      <c r="D307" s="413"/>
      <c r="E307" s="555"/>
      <c r="F307" s="556"/>
    </row>
    <row r="308" spans="1:6" ht="12.75">
      <c r="A308" s="91"/>
      <c r="B308" s="92" t="s">
        <v>1287</v>
      </c>
      <c r="C308" s="98"/>
      <c r="D308" s="413"/>
      <c r="E308" s="555"/>
      <c r="F308" s="556"/>
    </row>
    <row r="309" spans="1:6" ht="12.75">
      <c r="A309" s="89"/>
      <c r="B309" s="88" t="s">
        <v>1286</v>
      </c>
      <c r="C309" s="97" t="s">
        <v>1285</v>
      </c>
      <c r="D309" s="415">
        <v>1</v>
      </c>
      <c r="E309" s="559"/>
      <c r="F309" s="560">
        <f>E309*D309</f>
        <v>0</v>
      </c>
    </row>
    <row r="310" spans="1:6" ht="12.75">
      <c r="A310" s="102" t="s">
        <v>1460</v>
      </c>
      <c r="B310" s="104" t="s">
        <v>1284</v>
      </c>
      <c r="C310" s="100"/>
      <c r="D310" s="412"/>
      <c r="E310" s="553"/>
      <c r="F310" s="554"/>
    </row>
    <row r="311" spans="1:6" ht="12.75">
      <c r="A311" s="91"/>
      <c r="B311" s="92" t="s">
        <v>1283</v>
      </c>
      <c r="C311" s="98"/>
      <c r="D311" s="413"/>
      <c r="E311" s="555"/>
      <c r="F311" s="556"/>
    </row>
    <row r="312" spans="1:6" ht="12.75">
      <c r="A312" s="91"/>
      <c r="B312" s="92" t="s">
        <v>1282</v>
      </c>
      <c r="C312" s="98"/>
      <c r="D312" s="413"/>
      <c r="E312" s="555"/>
      <c r="F312" s="556"/>
    </row>
    <row r="313" spans="1:6" ht="12.75">
      <c r="A313" s="91"/>
      <c r="B313" s="136" t="s">
        <v>1281</v>
      </c>
      <c r="C313" s="98"/>
      <c r="D313" s="413"/>
      <c r="E313" s="555"/>
      <c r="F313" s="556"/>
    </row>
    <row r="314" spans="1:6" ht="12.75">
      <c r="A314" s="91"/>
      <c r="B314" s="92" t="s">
        <v>1280</v>
      </c>
      <c r="C314" s="98"/>
      <c r="D314" s="413"/>
      <c r="E314" s="555"/>
      <c r="F314" s="556"/>
    </row>
    <row r="315" spans="1:6" ht="12.75">
      <c r="A315" s="91"/>
      <c r="B315" s="136" t="s">
        <v>1279</v>
      </c>
      <c r="C315" s="98"/>
      <c r="D315" s="413"/>
      <c r="E315" s="555"/>
      <c r="F315" s="556"/>
    </row>
    <row r="316" spans="1:6" ht="12.75">
      <c r="A316" s="91"/>
      <c r="B316" s="136" t="s">
        <v>1278</v>
      </c>
      <c r="C316" s="98"/>
      <c r="D316" s="413"/>
      <c r="E316" s="555"/>
      <c r="F316" s="556"/>
    </row>
    <row r="317" spans="1:6" ht="12.75">
      <c r="A317" s="91"/>
      <c r="B317" s="136" t="s">
        <v>1277</v>
      </c>
      <c r="C317" s="98"/>
      <c r="D317" s="413"/>
      <c r="E317" s="555"/>
      <c r="F317" s="556"/>
    </row>
    <row r="318" spans="1:6" ht="12.75">
      <c r="A318" s="91"/>
      <c r="B318" s="92" t="s">
        <v>1272</v>
      </c>
      <c r="C318" s="98"/>
      <c r="D318" s="413"/>
      <c r="E318" s="555"/>
      <c r="F318" s="556"/>
    </row>
    <row r="319" spans="1:6" ht="12.75">
      <c r="A319" s="91"/>
      <c r="B319" s="92" t="s">
        <v>1276</v>
      </c>
      <c r="C319" s="98"/>
      <c r="D319" s="413"/>
      <c r="E319" s="555"/>
      <c r="F319" s="556"/>
    </row>
    <row r="320" spans="1:6" ht="12.75">
      <c r="A320" s="89"/>
      <c r="B320" s="88" t="s">
        <v>1275</v>
      </c>
      <c r="C320" s="97" t="s">
        <v>120</v>
      </c>
      <c r="D320" s="415">
        <v>1</v>
      </c>
      <c r="E320" s="559"/>
      <c r="F320" s="560">
        <f>D320*E320</f>
        <v>0</v>
      </c>
    </row>
    <row r="321" spans="1:6" ht="12.75">
      <c r="A321" s="102" t="s">
        <v>1456</v>
      </c>
      <c r="B321" s="104" t="s">
        <v>1274</v>
      </c>
      <c r="C321" s="100"/>
      <c r="D321" s="412"/>
      <c r="E321" s="553"/>
      <c r="F321" s="554"/>
    </row>
    <row r="322" spans="1:6" ht="12.75">
      <c r="A322" s="91"/>
      <c r="B322" s="92" t="s">
        <v>2081</v>
      </c>
      <c r="C322" s="98"/>
      <c r="D322" s="413"/>
      <c r="E322" s="555"/>
      <c r="F322" s="556"/>
    </row>
    <row r="323" spans="1:6" ht="12.75">
      <c r="A323" s="91"/>
      <c r="B323" s="92" t="s">
        <v>1273</v>
      </c>
      <c r="C323" s="98"/>
      <c r="D323" s="413"/>
      <c r="E323" s="555"/>
      <c r="F323" s="556"/>
    </row>
    <row r="324" spans="1:6" ht="12.75">
      <c r="A324" s="91"/>
      <c r="B324" s="92" t="s">
        <v>1204</v>
      </c>
      <c r="C324" s="98"/>
      <c r="D324" s="413"/>
      <c r="E324" s="555"/>
      <c r="F324" s="556"/>
    </row>
    <row r="325" spans="1:6" ht="12.75">
      <c r="A325" s="91"/>
      <c r="B325" s="92" t="s">
        <v>1272</v>
      </c>
      <c r="C325" s="98"/>
      <c r="D325" s="413"/>
      <c r="E325" s="555"/>
      <c r="F325" s="556"/>
    </row>
    <row r="326" spans="1:6" ht="12.75">
      <c r="A326" s="89"/>
      <c r="B326" s="88" t="s">
        <v>1271</v>
      </c>
      <c r="C326" s="97" t="s">
        <v>120</v>
      </c>
      <c r="D326" s="415">
        <v>3</v>
      </c>
      <c r="E326" s="559"/>
      <c r="F326" s="560">
        <f>D326*E326</f>
        <v>0</v>
      </c>
    </row>
    <row r="327" spans="1:6" ht="12.75">
      <c r="A327" s="94"/>
      <c r="B327" s="135" t="s">
        <v>1734</v>
      </c>
      <c r="C327" s="437"/>
      <c r="D327" s="418"/>
      <c r="E327" s="551"/>
      <c r="F327" s="566">
        <f>SUM(F270:F326)</f>
        <v>0</v>
      </c>
    </row>
    <row r="328" spans="1:6" ht="12.75">
      <c r="A328" s="113" t="s">
        <v>1435</v>
      </c>
      <c r="B328" s="95" t="s">
        <v>1073</v>
      </c>
      <c r="C328" s="437"/>
      <c r="D328" s="418"/>
      <c r="E328" s="551"/>
      <c r="F328" s="552"/>
    </row>
    <row r="329" spans="1:6" ht="12.75">
      <c r="A329" s="128" t="s">
        <v>1449</v>
      </c>
      <c r="B329" s="104" t="s">
        <v>1270</v>
      </c>
      <c r="C329" s="100"/>
      <c r="D329" s="412"/>
      <c r="E329" s="553"/>
      <c r="F329" s="567"/>
    </row>
    <row r="330" spans="1:6" ht="12.75">
      <c r="A330" s="132"/>
      <c r="B330" s="92" t="s">
        <v>1269</v>
      </c>
      <c r="C330" s="98"/>
      <c r="D330" s="413"/>
      <c r="E330" s="555"/>
      <c r="F330" s="568"/>
    </row>
    <row r="331" spans="1:6" ht="25.5">
      <c r="A331" s="132"/>
      <c r="B331" s="103" t="s">
        <v>1268</v>
      </c>
      <c r="C331" s="98"/>
      <c r="D331" s="413"/>
      <c r="E331" s="555"/>
      <c r="F331" s="568"/>
    </row>
    <row r="332" spans="1:6" ht="25.5">
      <c r="A332" s="132"/>
      <c r="B332" s="103" t="s">
        <v>1247</v>
      </c>
      <c r="C332" s="98"/>
      <c r="D332" s="413"/>
      <c r="E332" s="555"/>
      <c r="F332" s="568"/>
    </row>
    <row r="333" spans="1:6" ht="12.75">
      <c r="A333" s="132"/>
      <c r="B333" s="92" t="s">
        <v>1267</v>
      </c>
      <c r="C333" s="98"/>
      <c r="D333" s="413"/>
      <c r="E333" s="555"/>
      <c r="F333" s="568"/>
    </row>
    <row r="334" spans="1:6" ht="12.75">
      <c r="A334" s="132"/>
      <c r="B334" s="92" t="s">
        <v>1266</v>
      </c>
      <c r="C334" s="98"/>
      <c r="D334" s="413"/>
      <c r="E334" s="555"/>
      <c r="F334" s="568"/>
    </row>
    <row r="335" spans="1:6" ht="12.75">
      <c r="A335" s="132"/>
      <c r="B335" s="92" t="s">
        <v>1222</v>
      </c>
      <c r="C335" s="98"/>
      <c r="D335" s="413"/>
      <c r="E335" s="555"/>
      <c r="F335" s="568"/>
    </row>
    <row r="336" spans="1:6" ht="12.75">
      <c r="A336" s="132"/>
      <c r="B336" s="92" t="s">
        <v>1265</v>
      </c>
      <c r="C336" s="98"/>
      <c r="D336" s="413"/>
      <c r="E336" s="555"/>
      <c r="F336" s="568"/>
    </row>
    <row r="337" spans="1:6" ht="12.75">
      <c r="A337" s="132"/>
      <c r="B337" s="92" t="s">
        <v>1220</v>
      </c>
      <c r="C337" s="98"/>
      <c r="D337" s="413"/>
      <c r="E337" s="555"/>
      <c r="F337" s="568"/>
    </row>
    <row r="338" spans="1:6" ht="12.75">
      <c r="A338" s="132"/>
      <c r="B338" s="92" t="s">
        <v>1264</v>
      </c>
      <c r="C338" s="98"/>
      <c r="D338" s="413"/>
      <c r="E338" s="555"/>
      <c r="F338" s="568"/>
    </row>
    <row r="339" spans="1:6" ht="12.75">
      <c r="A339" s="132"/>
      <c r="B339" s="92" t="s">
        <v>1263</v>
      </c>
      <c r="C339" s="98"/>
      <c r="D339" s="413"/>
      <c r="E339" s="555"/>
      <c r="F339" s="568"/>
    </row>
    <row r="340" spans="1:6" ht="12.75">
      <c r="A340" s="132"/>
      <c r="B340" s="92" t="s">
        <v>1217</v>
      </c>
      <c r="C340" s="98"/>
      <c r="D340" s="413"/>
      <c r="E340" s="555"/>
      <c r="F340" s="568"/>
    </row>
    <row r="341" spans="1:6" ht="12.75">
      <c r="A341" s="134"/>
      <c r="B341" s="88" t="s">
        <v>557</v>
      </c>
      <c r="C341" s="97" t="s">
        <v>120</v>
      </c>
      <c r="D341" s="415">
        <v>7</v>
      </c>
      <c r="E341" s="559"/>
      <c r="F341" s="560">
        <f>D341*E341</f>
        <v>0</v>
      </c>
    </row>
    <row r="342" spans="1:6" ht="12.75">
      <c r="A342" s="128" t="s">
        <v>1446</v>
      </c>
      <c r="B342" s="104" t="s">
        <v>2082</v>
      </c>
      <c r="C342" s="100"/>
      <c r="D342" s="412"/>
      <c r="E342" s="553"/>
      <c r="F342" s="567"/>
    </row>
    <row r="343" spans="1:6" ht="12.75">
      <c r="A343" s="132"/>
      <c r="B343" s="92" t="s">
        <v>1262</v>
      </c>
      <c r="C343" s="98"/>
      <c r="D343" s="413"/>
      <c r="E343" s="555"/>
      <c r="F343" s="568"/>
    </row>
    <row r="344" spans="1:6" ht="38.25">
      <c r="A344" s="132"/>
      <c r="B344" s="103" t="s">
        <v>1256</v>
      </c>
      <c r="C344" s="98"/>
      <c r="D344" s="413"/>
      <c r="E344" s="555"/>
      <c r="F344" s="568"/>
    </row>
    <row r="345" spans="1:6" ht="12.75">
      <c r="A345" s="132"/>
      <c r="B345" s="92" t="s">
        <v>1261</v>
      </c>
      <c r="C345" s="98"/>
      <c r="D345" s="413"/>
      <c r="E345" s="555"/>
      <c r="F345" s="568"/>
    </row>
    <row r="346" spans="1:6" ht="12.75">
      <c r="A346" s="132"/>
      <c r="B346" s="92" t="s">
        <v>1224</v>
      </c>
      <c r="C346" s="98"/>
      <c r="D346" s="413"/>
      <c r="E346" s="555"/>
      <c r="F346" s="568"/>
    </row>
    <row r="347" spans="1:6" ht="12.75">
      <c r="A347" s="132"/>
      <c r="B347" s="92" t="s">
        <v>1253</v>
      </c>
      <c r="C347" s="98"/>
      <c r="D347" s="413"/>
      <c r="E347" s="555"/>
      <c r="F347" s="568"/>
    </row>
    <row r="348" spans="1:6" ht="12.75">
      <c r="A348" s="132"/>
      <c r="B348" s="92" t="s">
        <v>1260</v>
      </c>
      <c r="C348" s="98"/>
      <c r="D348" s="413"/>
      <c r="E348" s="555"/>
      <c r="F348" s="568"/>
    </row>
    <row r="349" spans="1:6" ht="12.75">
      <c r="A349" s="132"/>
      <c r="B349" s="92" t="s">
        <v>1220</v>
      </c>
      <c r="C349" s="98"/>
      <c r="D349" s="413"/>
      <c r="E349" s="555"/>
      <c r="F349" s="568"/>
    </row>
    <row r="350" spans="1:6" ht="12.75">
      <c r="A350" s="132"/>
      <c r="B350" s="92" t="s">
        <v>1243</v>
      </c>
      <c r="C350" s="98"/>
      <c r="D350" s="413"/>
      <c r="E350" s="555"/>
      <c r="F350" s="568"/>
    </row>
    <row r="351" spans="1:6" ht="12.75">
      <c r="A351" s="132"/>
      <c r="B351" s="92" t="s">
        <v>1259</v>
      </c>
      <c r="C351" s="98"/>
      <c r="D351" s="413"/>
      <c r="E351" s="555"/>
      <c r="F351" s="568"/>
    </row>
    <row r="352" spans="1:6" ht="12.75">
      <c r="A352" s="132"/>
      <c r="B352" s="92" t="s">
        <v>1217</v>
      </c>
      <c r="C352" s="98"/>
      <c r="D352" s="413"/>
      <c r="E352" s="555"/>
      <c r="F352" s="568"/>
    </row>
    <row r="353" spans="1:6" ht="12.75">
      <c r="A353" s="134"/>
      <c r="B353" s="88" t="s">
        <v>557</v>
      </c>
      <c r="C353" s="97" t="s">
        <v>120</v>
      </c>
      <c r="D353" s="415">
        <v>1</v>
      </c>
      <c r="E353" s="559"/>
      <c r="F353" s="560">
        <f>D353*E353</f>
        <v>0</v>
      </c>
    </row>
    <row r="354" spans="1:6" ht="12.75">
      <c r="A354" s="128" t="s">
        <v>1543</v>
      </c>
      <c r="B354" s="104" t="s">
        <v>1258</v>
      </c>
      <c r="C354" s="100"/>
      <c r="D354" s="412"/>
      <c r="E354" s="553"/>
      <c r="F354" s="567"/>
    </row>
    <row r="355" spans="1:6" ht="12.75">
      <c r="A355" s="132"/>
      <c r="B355" s="92" t="s">
        <v>1257</v>
      </c>
      <c r="C355" s="98"/>
      <c r="D355" s="413"/>
      <c r="E355" s="555"/>
      <c r="F355" s="568"/>
    </row>
    <row r="356" spans="1:6" ht="38.25">
      <c r="A356" s="132"/>
      <c r="B356" s="103" t="s">
        <v>1256</v>
      </c>
      <c r="C356" s="98"/>
      <c r="D356" s="413"/>
      <c r="E356" s="555"/>
      <c r="F356" s="568"/>
    </row>
    <row r="357" spans="1:6" ht="12.75">
      <c r="A357" s="132"/>
      <c r="B357" s="92" t="s">
        <v>1255</v>
      </c>
      <c r="C357" s="98"/>
      <c r="D357" s="413"/>
      <c r="E357" s="555"/>
      <c r="F357" s="568"/>
    </row>
    <row r="358" spans="1:6" ht="12.75">
      <c r="A358" s="132"/>
      <c r="B358" s="92" t="s">
        <v>1254</v>
      </c>
      <c r="C358" s="98"/>
      <c r="D358" s="413"/>
      <c r="E358" s="555"/>
      <c r="F358" s="568"/>
    </row>
    <row r="359" spans="1:6" ht="12.75">
      <c r="A359" s="132"/>
      <c r="B359" s="92" t="s">
        <v>1253</v>
      </c>
      <c r="C359" s="98"/>
      <c r="D359" s="413"/>
      <c r="E359" s="555"/>
      <c r="F359" s="568"/>
    </row>
    <row r="360" spans="1:6" ht="12.75">
      <c r="A360" s="132"/>
      <c r="B360" s="92" t="s">
        <v>1252</v>
      </c>
      <c r="C360" s="98"/>
      <c r="D360" s="413"/>
      <c r="E360" s="555"/>
      <c r="F360" s="568"/>
    </row>
    <row r="361" spans="1:6" ht="12.75">
      <c r="A361" s="132"/>
      <c r="B361" s="92" t="s">
        <v>1220</v>
      </c>
      <c r="C361" s="98"/>
      <c r="D361" s="413"/>
      <c r="E361" s="555"/>
      <c r="F361" s="568"/>
    </row>
    <row r="362" spans="1:6" ht="12.75">
      <c r="A362" s="132"/>
      <c r="B362" s="92" t="s">
        <v>1243</v>
      </c>
      <c r="C362" s="98"/>
      <c r="D362" s="413"/>
      <c r="E362" s="555"/>
      <c r="F362" s="568"/>
    </row>
    <row r="363" spans="1:6" ht="12.75">
      <c r="A363" s="132"/>
      <c r="B363" s="92" t="s">
        <v>1251</v>
      </c>
      <c r="C363" s="98"/>
      <c r="D363" s="413"/>
      <c r="E363" s="555"/>
      <c r="F363" s="568"/>
    </row>
    <row r="364" spans="1:6" ht="12.75">
      <c r="A364" s="132"/>
      <c r="B364" s="92" t="s">
        <v>1250</v>
      </c>
      <c r="C364" s="98"/>
      <c r="D364" s="413"/>
      <c r="E364" s="555"/>
      <c r="F364" s="568"/>
    </row>
    <row r="365" spans="1:6" ht="12.75">
      <c r="A365" s="132"/>
      <c r="B365" s="92" t="s">
        <v>1217</v>
      </c>
      <c r="C365" s="98"/>
      <c r="D365" s="413"/>
      <c r="E365" s="555"/>
      <c r="F365" s="568"/>
    </row>
    <row r="366" spans="1:6" ht="12.75">
      <c r="A366" s="134"/>
      <c r="B366" s="88" t="s">
        <v>557</v>
      </c>
      <c r="C366" s="97" t="s">
        <v>120</v>
      </c>
      <c r="D366" s="415">
        <v>4</v>
      </c>
      <c r="E366" s="559"/>
      <c r="F366" s="560">
        <f>D366*E366</f>
        <v>0</v>
      </c>
    </row>
    <row r="367" spans="1:6" ht="12.75">
      <c r="A367" s="128" t="s">
        <v>1632</v>
      </c>
      <c r="B367" s="104" t="s">
        <v>1249</v>
      </c>
      <c r="C367" s="100"/>
      <c r="D367" s="412"/>
      <c r="E367" s="553"/>
      <c r="F367" s="567"/>
    </row>
    <row r="368" spans="1:6" ht="12.75">
      <c r="A368" s="132"/>
      <c r="B368" s="92" t="s">
        <v>1248</v>
      </c>
      <c r="C368" s="98"/>
      <c r="D368" s="413"/>
      <c r="E368" s="555"/>
      <c r="F368" s="568"/>
    </row>
    <row r="369" spans="1:6" ht="12.75">
      <c r="A369" s="132"/>
      <c r="B369" s="92" t="s">
        <v>1227</v>
      </c>
      <c r="C369" s="98"/>
      <c r="D369" s="413"/>
      <c r="E369" s="555"/>
      <c r="F369" s="568"/>
    </row>
    <row r="370" spans="1:6" ht="25.5">
      <c r="A370" s="132"/>
      <c r="B370" s="103" t="s">
        <v>1247</v>
      </c>
      <c r="C370" s="98"/>
      <c r="D370" s="413"/>
      <c r="E370" s="555"/>
      <c r="F370" s="568"/>
    </row>
    <row r="371" spans="1:6" ht="12.75">
      <c r="A371" s="132"/>
      <c r="B371" s="92" t="s">
        <v>1246</v>
      </c>
      <c r="C371" s="98"/>
      <c r="D371" s="413"/>
      <c r="E371" s="555"/>
      <c r="F371" s="568"/>
    </row>
    <row r="372" spans="1:6" ht="12.75">
      <c r="A372" s="132"/>
      <c r="B372" s="92" t="s">
        <v>1245</v>
      </c>
      <c r="C372" s="98"/>
      <c r="D372" s="413"/>
      <c r="E372" s="555"/>
      <c r="F372" s="568"/>
    </row>
    <row r="373" spans="1:6" ht="12.75">
      <c r="A373" s="132"/>
      <c r="B373" s="92" t="s">
        <v>1232</v>
      </c>
      <c r="C373" s="98"/>
      <c r="D373" s="413"/>
      <c r="E373" s="555"/>
      <c r="F373" s="568"/>
    </row>
    <row r="374" spans="1:6" ht="12.75">
      <c r="A374" s="132"/>
      <c r="B374" s="92" t="s">
        <v>1244</v>
      </c>
      <c r="C374" s="98"/>
      <c r="D374" s="413"/>
      <c r="E374" s="555"/>
      <c r="F374" s="568"/>
    </row>
    <row r="375" spans="1:6" ht="12.75">
      <c r="A375" s="132"/>
      <c r="B375" s="92" t="s">
        <v>1220</v>
      </c>
      <c r="C375" s="98"/>
      <c r="D375" s="413"/>
      <c r="E375" s="555"/>
      <c r="F375" s="568"/>
    </row>
    <row r="376" spans="1:6" ht="12.75">
      <c r="A376" s="132"/>
      <c r="B376" s="92" t="s">
        <v>1243</v>
      </c>
      <c r="C376" s="98"/>
      <c r="D376" s="413"/>
      <c r="E376" s="555"/>
      <c r="F376" s="568"/>
    </row>
    <row r="377" spans="1:6" ht="12.75">
      <c r="A377" s="132"/>
      <c r="B377" s="92" t="s">
        <v>1242</v>
      </c>
      <c r="C377" s="98"/>
      <c r="D377" s="413"/>
      <c r="E377" s="555"/>
      <c r="F377" s="568"/>
    </row>
    <row r="378" spans="1:6" ht="12.75">
      <c r="A378" s="132"/>
      <c r="B378" s="92" t="s">
        <v>1217</v>
      </c>
      <c r="C378" s="98"/>
      <c r="D378" s="413"/>
      <c r="E378" s="555"/>
      <c r="F378" s="568"/>
    </row>
    <row r="379" spans="1:6" ht="12.75">
      <c r="A379" s="134"/>
      <c r="B379" s="88" t="s">
        <v>557</v>
      </c>
      <c r="C379" s="97" t="s">
        <v>120</v>
      </c>
      <c r="D379" s="415">
        <v>1</v>
      </c>
      <c r="E379" s="559"/>
      <c r="F379" s="560">
        <f>D379*E379</f>
        <v>0</v>
      </c>
    </row>
    <row r="380" spans="1:6" ht="12.75">
      <c r="A380" s="128" t="s">
        <v>1633</v>
      </c>
      <c r="B380" s="104" t="s">
        <v>1237</v>
      </c>
      <c r="C380" s="100"/>
      <c r="D380" s="412"/>
      <c r="E380" s="553"/>
      <c r="F380" s="567"/>
    </row>
    <row r="381" spans="1:6" ht="12.75">
      <c r="A381" s="132"/>
      <c r="B381" s="92" t="s">
        <v>1241</v>
      </c>
      <c r="C381" s="98"/>
      <c r="D381" s="413"/>
      <c r="E381" s="555"/>
      <c r="F381" s="568"/>
    </row>
    <row r="382" spans="1:6" ht="12.75">
      <c r="A382" s="132"/>
      <c r="B382" s="92" t="s">
        <v>1227</v>
      </c>
      <c r="C382" s="98"/>
      <c r="D382" s="413"/>
      <c r="E382" s="555"/>
      <c r="F382" s="568"/>
    </row>
    <row r="383" spans="1:6" ht="12.75">
      <c r="A383" s="132"/>
      <c r="B383" s="92" t="s">
        <v>1240</v>
      </c>
      <c r="C383" s="98"/>
      <c r="D383" s="413"/>
      <c r="E383" s="555"/>
      <c r="F383" s="568"/>
    </row>
    <row r="384" spans="1:6" ht="12.75">
      <c r="A384" s="132"/>
      <c r="B384" s="92" t="s">
        <v>1235</v>
      </c>
      <c r="C384" s="98"/>
      <c r="D384" s="413"/>
      <c r="E384" s="555"/>
      <c r="F384" s="568"/>
    </row>
    <row r="385" spans="1:6" ht="12.75">
      <c r="A385" s="132"/>
      <c r="B385" s="92" t="s">
        <v>1239</v>
      </c>
      <c r="C385" s="98"/>
      <c r="D385" s="413"/>
      <c r="E385" s="555"/>
      <c r="F385" s="568"/>
    </row>
    <row r="386" spans="1:6" ht="12.75">
      <c r="A386" s="132"/>
      <c r="B386" s="92" t="s">
        <v>1233</v>
      </c>
      <c r="C386" s="98"/>
      <c r="D386" s="413"/>
      <c r="E386" s="555"/>
      <c r="F386" s="568"/>
    </row>
    <row r="387" spans="1:6" ht="12.75">
      <c r="A387" s="132"/>
      <c r="B387" s="92" t="s">
        <v>1232</v>
      </c>
      <c r="C387" s="98"/>
      <c r="D387" s="413"/>
      <c r="E387" s="555"/>
      <c r="F387" s="568"/>
    </row>
    <row r="388" spans="1:6" ht="12.75">
      <c r="A388" s="132"/>
      <c r="B388" s="92" t="s">
        <v>1221</v>
      </c>
      <c r="C388" s="98"/>
      <c r="D388" s="413"/>
      <c r="E388" s="555"/>
      <c r="F388" s="568"/>
    </row>
    <row r="389" spans="1:6" ht="12.75">
      <c r="A389" s="132"/>
      <c r="B389" s="92" t="s">
        <v>1220</v>
      </c>
      <c r="C389" s="98"/>
      <c r="D389" s="413"/>
      <c r="E389" s="555"/>
      <c r="F389" s="568"/>
    </row>
    <row r="390" spans="1:6" ht="12.75">
      <c r="A390" s="132"/>
      <c r="B390" s="92" t="s">
        <v>1238</v>
      </c>
      <c r="C390" s="98"/>
      <c r="D390" s="413"/>
      <c r="E390" s="555"/>
      <c r="F390" s="568"/>
    </row>
    <row r="391" spans="1:6" ht="12.75">
      <c r="A391" s="132"/>
      <c r="B391" s="92" t="s">
        <v>1230</v>
      </c>
      <c r="C391" s="98"/>
      <c r="D391" s="413"/>
      <c r="E391" s="555"/>
      <c r="F391" s="568"/>
    </row>
    <row r="392" spans="1:6" ht="12.75">
      <c r="A392" s="132"/>
      <c r="B392" s="92" t="s">
        <v>1217</v>
      </c>
      <c r="C392" s="98"/>
      <c r="D392" s="413"/>
      <c r="E392" s="555"/>
      <c r="F392" s="568"/>
    </row>
    <row r="393" spans="1:6" ht="12.75">
      <c r="A393" s="134"/>
      <c r="B393" s="88" t="s">
        <v>557</v>
      </c>
      <c r="C393" s="97" t="s">
        <v>120</v>
      </c>
      <c r="D393" s="415">
        <v>1</v>
      </c>
      <c r="E393" s="559"/>
      <c r="F393" s="560">
        <f>D393*E393</f>
        <v>0</v>
      </c>
    </row>
    <row r="394" spans="1:6" ht="12.75">
      <c r="A394" s="128" t="s">
        <v>1634</v>
      </c>
      <c r="B394" s="104" t="s">
        <v>1237</v>
      </c>
      <c r="C394" s="100"/>
      <c r="D394" s="412"/>
      <c r="E394" s="553"/>
      <c r="F394" s="567"/>
    </row>
    <row r="395" spans="1:6" ht="12.75">
      <c r="A395" s="132"/>
      <c r="B395" s="92" t="s">
        <v>1236</v>
      </c>
      <c r="C395" s="98"/>
      <c r="D395" s="413"/>
      <c r="E395" s="555"/>
      <c r="F395" s="568"/>
    </row>
    <row r="396" spans="1:6" ht="12.75">
      <c r="A396" s="132"/>
      <c r="B396" s="92" t="s">
        <v>1227</v>
      </c>
      <c r="C396" s="98"/>
      <c r="D396" s="413"/>
      <c r="E396" s="555"/>
      <c r="F396" s="568"/>
    </row>
    <row r="397" spans="1:6" ht="12.75">
      <c r="A397" s="132"/>
      <c r="B397" s="92" t="s">
        <v>1226</v>
      </c>
      <c r="C397" s="98"/>
      <c r="D397" s="413"/>
      <c r="E397" s="555"/>
      <c r="F397" s="568"/>
    </row>
    <row r="398" spans="1:6" ht="12.75">
      <c r="A398" s="132"/>
      <c r="B398" s="92" t="s">
        <v>1235</v>
      </c>
      <c r="C398" s="98"/>
      <c r="D398" s="413"/>
      <c r="E398" s="555"/>
      <c r="F398" s="568"/>
    </row>
    <row r="399" spans="1:6" ht="12.75">
      <c r="A399" s="132"/>
      <c r="B399" s="92" t="s">
        <v>1234</v>
      </c>
      <c r="C399" s="98"/>
      <c r="D399" s="413"/>
      <c r="E399" s="555"/>
      <c r="F399" s="568"/>
    </row>
    <row r="400" spans="1:6" ht="12.75">
      <c r="A400" s="132"/>
      <c r="B400" s="92" t="s">
        <v>1233</v>
      </c>
      <c r="C400" s="98"/>
      <c r="D400" s="413"/>
      <c r="E400" s="555"/>
      <c r="F400" s="568"/>
    </row>
    <row r="401" spans="1:6" ht="12.75">
      <c r="A401" s="132"/>
      <c r="B401" s="92" t="s">
        <v>1232</v>
      </c>
      <c r="C401" s="98"/>
      <c r="D401" s="413"/>
      <c r="E401" s="555"/>
      <c r="F401" s="568"/>
    </row>
    <row r="402" spans="1:6" ht="12.75">
      <c r="A402" s="132"/>
      <c r="B402" s="92" t="s">
        <v>1221</v>
      </c>
      <c r="C402" s="98"/>
      <c r="D402" s="413"/>
      <c r="E402" s="555"/>
      <c r="F402" s="568"/>
    </row>
    <row r="403" spans="1:6" ht="12.75">
      <c r="A403" s="132"/>
      <c r="B403" s="92" t="s">
        <v>1220</v>
      </c>
      <c r="C403" s="98"/>
      <c r="D403" s="413"/>
      <c r="E403" s="555"/>
      <c r="F403" s="568"/>
    </row>
    <row r="404" spans="1:6" ht="12.75">
      <c r="A404" s="132"/>
      <c r="B404" s="92" t="s">
        <v>1231</v>
      </c>
      <c r="C404" s="98"/>
      <c r="D404" s="413"/>
      <c r="E404" s="555"/>
      <c r="F404" s="568"/>
    </row>
    <row r="405" spans="1:6" ht="12.75">
      <c r="A405" s="132"/>
      <c r="B405" s="92" t="s">
        <v>1230</v>
      </c>
      <c r="C405" s="98"/>
      <c r="D405" s="413"/>
      <c r="E405" s="555"/>
      <c r="F405" s="568"/>
    </row>
    <row r="406" spans="1:6" ht="12.75">
      <c r="A406" s="132"/>
      <c r="B406" s="92" t="s">
        <v>1217</v>
      </c>
      <c r="C406" s="98"/>
      <c r="D406" s="413"/>
      <c r="E406" s="555"/>
      <c r="F406" s="568"/>
    </row>
    <row r="407" spans="1:6" ht="12.75">
      <c r="A407" s="134"/>
      <c r="B407" s="88" t="s">
        <v>557</v>
      </c>
      <c r="C407" s="97" t="s">
        <v>120</v>
      </c>
      <c r="D407" s="415">
        <v>1</v>
      </c>
      <c r="E407" s="559"/>
      <c r="F407" s="560">
        <f>D407*E407</f>
        <v>0</v>
      </c>
    </row>
    <row r="408" spans="1:6" ht="12.75">
      <c r="A408" s="128" t="s">
        <v>1635</v>
      </c>
      <c r="B408" s="104" t="s">
        <v>1229</v>
      </c>
      <c r="C408" s="100"/>
      <c r="D408" s="412"/>
      <c r="E408" s="553"/>
      <c r="F408" s="567"/>
    </row>
    <row r="409" spans="1:6" ht="12.75">
      <c r="A409" s="132"/>
      <c r="B409" s="92" t="s">
        <v>1228</v>
      </c>
      <c r="C409" s="98"/>
      <c r="D409" s="413"/>
      <c r="E409" s="555"/>
      <c r="F409" s="568"/>
    </row>
    <row r="410" spans="1:6" ht="12.75">
      <c r="A410" s="132"/>
      <c r="B410" s="92" t="s">
        <v>1227</v>
      </c>
      <c r="C410" s="98"/>
      <c r="D410" s="413"/>
      <c r="E410" s="555"/>
      <c r="F410" s="568"/>
    </row>
    <row r="411" spans="1:6" ht="12.75">
      <c r="A411" s="132"/>
      <c r="B411" s="92" t="s">
        <v>1226</v>
      </c>
      <c r="C411" s="98"/>
      <c r="D411" s="413"/>
      <c r="E411" s="555"/>
      <c r="F411" s="568"/>
    </row>
    <row r="412" spans="1:6" ht="12.75">
      <c r="A412" s="132"/>
      <c r="B412" s="92" t="s">
        <v>1225</v>
      </c>
      <c r="C412" s="98"/>
      <c r="D412" s="413"/>
      <c r="E412" s="555"/>
      <c r="F412" s="568"/>
    </row>
    <row r="413" spans="1:6" ht="12.75">
      <c r="A413" s="132"/>
      <c r="B413" s="92" t="s">
        <v>1224</v>
      </c>
      <c r="C413" s="98"/>
      <c r="D413" s="413"/>
      <c r="E413" s="555"/>
      <c r="F413" s="568"/>
    </row>
    <row r="414" spans="1:6" ht="12.75">
      <c r="A414" s="132"/>
      <c r="B414" s="92" t="s">
        <v>1223</v>
      </c>
      <c r="C414" s="98"/>
      <c r="D414" s="413"/>
      <c r="E414" s="555"/>
      <c r="F414" s="568"/>
    </row>
    <row r="415" spans="1:6" ht="12.75">
      <c r="A415" s="132"/>
      <c r="B415" s="92" t="s">
        <v>1222</v>
      </c>
      <c r="C415" s="98"/>
      <c r="D415" s="413"/>
      <c r="E415" s="555"/>
      <c r="F415" s="568"/>
    </row>
    <row r="416" spans="1:6" ht="12.75">
      <c r="A416" s="132"/>
      <c r="B416" s="92" t="s">
        <v>1221</v>
      </c>
      <c r="C416" s="98"/>
      <c r="D416" s="413"/>
      <c r="E416" s="555"/>
      <c r="F416" s="568"/>
    </row>
    <row r="417" spans="1:6" ht="12.75">
      <c r="A417" s="132"/>
      <c r="B417" s="92" t="s">
        <v>1220</v>
      </c>
      <c r="C417" s="98"/>
      <c r="D417" s="413"/>
      <c r="E417" s="555"/>
      <c r="F417" s="568"/>
    </row>
    <row r="418" spans="1:6" ht="12.75">
      <c r="A418" s="132"/>
      <c r="B418" s="92" t="s">
        <v>1219</v>
      </c>
      <c r="C418" s="98"/>
      <c r="D418" s="413"/>
      <c r="E418" s="555"/>
      <c r="F418" s="568"/>
    </row>
    <row r="419" spans="1:6" ht="12.75">
      <c r="A419" s="132"/>
      <c r="B419" s="92" t="s">
        <v>1218</v>
      </c>
      <c r="C419" s="98"/>
      <c r="D419" s="413"/>
      <c r="E419" s="555"/>
      <c r="F419" s="568"/>
    </row>
    <row r="420" spans="1:6" ht="12.75">
      <c r="A420" s="132"/>
      <c r="B420" s="92" t="s">
        <v>1217</v>
      </c>
      <c r="C420" s="98"/>
      <c r="D420" s="413"/>
      <c r="E420" s="555"/>
      <c r="F420" s="568"/>
    </row>
    <row r="421" spans="1:6" ht="12.75">
      <c r="A421" s="134"/>
      <c r="B421" s="88" t="s">
        <v>557</v>
      </c>
      <c r="C421" s="97" t="s">
        <v>120</v>
      </c>
      <c r="D421" s="415">
        <v>3</v>
      </c>
      <c r="E421" s="559"/>
      <c r="F421" s="560">
        <f>D421*E421</f>
        <v>0</v>
      </c>
    </row>
    <row r="422" spans="1:6" ht="12.75">
      <c r="A422" s="128" t="s">
        <v>1636</v>
      </c>
      <c r="B422" s="104" t="s">
        <v>1216</v>
      </c>
      <c r="C422" s="100"/>
      <c r="D422" s="412"/>
      <c r="E422" s="553"/>
      <c r="F422" s="569"/>
    </row>
    <row r="423" spans="1:6" ht="12.75">
      <c r="A423" s="132"/>
      <c r="B423" s="92" t="s">
        <v>1215</v>
      </c>
      <c r="C423" s="98"/>
      <c r="D423" s="413"/>
      <c r="E423" s="555"/>
      <c r="F423" s="570"/>
    </row>
    <row r="424" spans="1:6" ht="25.5">
      <c r="A424" s="132"/>
      <c r="B424" s="103" t="s">
        <v>1214</v>
      </c>
      <c r="C424" s="98"/>
      <c r="D424" s="413"/>
      <c r="E424" s="555"/>
      <c r="F424" s="570"/>
    </row>
    <row r="425" spans="1:6" ht="12.75">
      <c r="A425" s="132"/>
      <c r="B425" s="92" t="s">
        <v>1213</v>
      </c>
      <c r="C425" s="98"/>
      <c r="D425" s="413"/>
      <c r="E425" s="555"/>
      <c r="F425" s="570"/>
    </row>
    <row r="426" spans="1:6" ht="12.75">
      <c r="A426" s="132"/>
      <c r="B426" s="92" t="s">
        <v>1212</v>
      </c>
      <c r="C426" s="98"/>
      <c r="D426" s="413"/>
      <c r="E426" s="555"/>
      <c r="F426" s="570"/>
    </row>
    <row r="427" spans="1:6" ht="12.75">
      <c r="A427" s="132"/>
      <c r="B427" s="92" t="s">
        <v>1211</v>
      </c>
      <c r="C427" s="98"/>
      <c r="D427" s="413"/>
      <c r="E427" s="555"/>
      <c r="F427" s="570"/>
    </row>
    <row r="428" spans="1:6" ht="12.75">
      <c r="A428" s="134"/>
      <c r="B428" s="88" t="s">
        <v>1210</v>
      </c>
      <c r="C428" s="97" t="s">
        <v>66</v>
      </c>
      <c r="D428" s="415">
        <v>497</v>
      </c>
      <c r="E428" s="559"/>
      <c r="F428" s="560">
        <f>D428*E428</f>
        <v>0</v>
      </c>
    </row>
    <row r="429" spans="1:6" ht="12.75">
      <c r="A429" s="128" t="s">
        <v>1756</v>
      </c>
      <c r="B429" s="104" t="s">
        <v>1209</v>
      </c>
      <c r="C429" s="100"/>
      <c r="D429" s="412"/>
      <c r="E429" s="553"/>
      <c r="F429" s="569"/>
    </row>
    <row r="430" spans="1:6" ht="12.75">
      <c r="A430" s="132"/>
      <c r="B430" s="92" t="s">
        <v>1208</v>
      </c>
      <c r="C430" s="98"/>
      <c r="D430" s="413"/>
      <c r="E430" s="555"/>
      <c r="F430" s="570"/>
    </row>
    <row r="431" spans="1:6" ht="12.75">
      <c r="A431" s="132"/>
      <c r="B431" s="92" t="s">
        <v>1207</v>
      </c>
      <c r="C431" s="98"/>
      <c r="D431" s="413"/>
      <c r="E431" s="555"/>
      <c r="F431" s="570"/>
    </row>
    <row r="432" spans="1:6" ht="12.75">
      <c r="A432" s="132"/>
      <c r="B432" s="92" t="s">
        <v>1206</v>
      </c>
      <c r="C432" s="98"/>
      <c r="D432" s="413"/>
      <c r="E432" s="555"/>
      <c r="F432" s="570"/>
    </row>
    <row r="433" spans="1:6" ht="12.75">
      <c r="A433" s="132"/>
      <c r="B433" s="92" t="s">
        <v>1205</v>
      </c>
      <c r="C433" s="98"/>
      <c r="D433" s="413"/>
      <c r="E433" s="555"/>
      <c r="F433" s="570"/>
    </row>
    <row r="434" spans="1:6" ht="12.75">
      <c r="A434" s="132"/>
      <c r="B434" s="92" t="s">
        <v>1204</v>
      </c>
      <c r="C434" s="98"/>
      <c r="D434" s="413"/>
      <c r="E434" s="555"/>
      <c r="F434" s="570"/>
    </row>
    <row r="435" spans="1:6" ht="12.75">
      <c r="A435" s="132"/>
      <c r="B435" s="122" t="s">
        <v>1203</v>
      </c>
      <c r="C435" s="98"/>
      <c r="D435" s="413"/>
      <c r="E435" s="555"/>
      <c r="F435" s="570"/>
    </row>
    <row r="436" spans="1:6" ht="12.75">
      <c r="A436" s="132"/>
      <c r="B436" s="121" t="s">
        <v>1202</v>
      </c>
      <c r="C436" s="98"/>
      <c r="D436" s="413"/>
      <c r="E436" s="555"/>
      <c r="F436" s="570"/>
    </row>
    <row r="437" spans="1:6" ht="12.75">
      <c r="A437" s="132"/>
      <c r="B437" s="121" t="s">
        <v>1201</v>
      </c>
      <c r="C437" s="98"/>
      <c r="D437" s="413"/>
      <c r="E437" s="555"/>
      <c r="F437" s="570"/>
    </row>
    <row r="438" spans="1:6" ht="12.75">
      <c r="A438" s="134"/>
      <c r="B438" s="133" t="s">
        <v>1200</v>
      </c>
      <c r="C438" s="97" t="s">
        <v>594</v>
      </c>
      <c r="D438" s="415">
        <v>28</v>
      </c>
      <c r="E438" s="559"/>
      <c r="F438" s="560">
        <f>D438*E438</f>
        <v>0</v>
      </c>
    </row>
    <row r="439" spans="1:6" ht="12.75">
      <c r="A439" s="128" t="s">
        <v>1757</v>
      </c>
      <c r="B439" s="104" t="s">
        <v>1199</v>
      </c>
      <c r="C439" s="100"/>
      <c r="D439" s="412"/>
      <c r="E439" s="553"/>
      <c r="F439" s="569"/>
    </row>
    <row r="440" spans="1:6" ht="12.75">
      <c r="A440" s="132"/>
      <c r="B440" s="92" t="s">
        <v>1198</v>
      </c>
      <c r="C440" s="98"/>
      <c r="D440" s="413"/>
      <c r="E440" s="555"/>
      <c r="F440" s="570"/>
    </row>
    <row r="441" spans="1:6" ht="12.75">
      <c r="A441" s="132"/>
      <c r="B441" s="92" t="s">
        <v>1197</v>
      </c>
      <c r="C441" s="98"/>
      <c r="D441" s="413"/>
      <c r="E441" s="555"/>
      <c r="F441" s="570"/>
    </row>
    <row r="442" spans="1:6" ht="12.75">
      <c r="A442" s="91"/>
      <c r="B442" s="130" t="s">
        <v>1196</v>
      </c>
      <c r="C442" s="98" t="s">
        <v>594</v>
      </c>
      <c r="D442" s="413">
        <v>30</v>
      </c>
      <c r="E442" s="559"/>
      <c r="F442" s="556">
        <f>D442*E442</f>
        <v>0</v>
      </c>
    </row>
    <row r="443" spans="1:6" ht="12.75">
      <c r="A443" s="89"/>
      <c r="B443" s="131" t="s">
        <v>1195</v>
      </c>
      <c r="C443" s="97" t="s">
        <v>594</v>
      </c>
      <c r="D443" s="415">
        <v>5</v>
      </c>
      <c r="E443" s="559"/>
      <c r="F443" s="560">
        <f>D443*E443</f>
        <v>0</v>
      </c>
    </row>
    <row r="444" spans="1:6" ht="12.75">
      <c r="A444" s="128" t="s">
        <v>1758</v>
      </c>
      <c r="B444" s="104" t="s">
        <v>1194</v>
      </c>
      <c r="C444" s="100"/>
      <c r="D444" s="412"/>
      <c r="E444" s="553"/>
      <c r="F444" s="554"/>
    </row>
    <row r="445" spans="1:6" ht="12.75">
      <c r="A445" s="91"/>
      <c r="B445" s="92" t="s">
        <v>1193</v>
      </c>
      <c r="C445" s="98"/>
      <c r="D445" s="413"/>
      <c r="E445" s="555"/>
      <c r="F445" s="556"/>
    </row>
    <row r="446" spans="1:6" ht="12.75">
      <c r="A446" s="91"/>
      <c r="B446" s="92" t="s">
        <v>1192</v>
      </c>
      <c r="C446" s="98"/>
      <c r="D446" s="413"/>
      <c r="E446" s="555"/>
      <c r="F446" s="556"/>
    </row>
    <row r="447" spans="1:6" ht="12.75">
      <c r="A447" s="91"/>
      <c r="B447" s="92" t="s">
        <v>1191</v>
      </c>
      <c r="C447" s="98"/>
      <c r="D447" s="413"/>
      <c r="E447" s="555"/>
      <c r="F447" s="556"/>
    </row>
    <row r="448" spans="1:6" ht="12.75">
      <c r="A448" s="91"/>
      <c r="B448" s="92" t="s">
        <v>1190</v>
      </c>
      <c r="C448" s="98"/>
      <c r="D448" s="413"/>
      <c r="E448" s="555"/>
      <c r="F448" s="556"/>
    </row>
    <row r="449" spans="1:6" ht="12.75">
      <c r="A449" s="91"/>
      <c r="B449" s="130" t="s">
        <v>1189</v>
      </c>
      <c r="C449" s="98" t="s">
        <v>594</v>
      </c>
      <c r="D449" s="413">
        <v>10</v>
      </c>
      <c r="E449" s="559"/>
      <c r="F449" s="556">
        <f>D449*E449</f>
        <v>0</v>
      </c>
    </row>
    <row r="450" spans="1:6" ht="12.75">
      <c r="A450" s="89"/>
      <c r="B450" s="129" t="s">
        <v>1188</v>
      </c>
      <c r="C450" s="97" t="s">
        <v>594</v>
      </c>
      <c r="D450" s="415">
        <v>10</v>
      </c>
      <c r="E450" s="559"/>
      <c r="F450" s="560">
        <f>D450*E450</f>
        <v>0</v>
      </c>
    </row>
    <row r="451" spans="1:6" ht="12.75">
      <c r="A451" s="102" t="s">
        <v>1759</v>
      </c>
      <c r="B451" s="104" t="s">
        <v>1187</v>
      </c>
      <c r="C451" s="100"/>
      <c r="D451" s="412"/>
      <c r="E451" s="553"/>
      <c r="F451" s="569"/>
    </row>
    <row r="452" spans="1:6" ht="12.75">
      <c r="A452" s="91"/>
      <c r="B452" s="92" t="s">
        <v>1186</v>
      </c>
      <c r="C452" s="98"/>
      <c r="D452" s="413"/>
      <c r="E452" s="555"/>
      <c r="F452" s="570"/>
    </row>
    <row r="453" spans="1:6" ht="12.75">
      <c r="A453" s="91"/>
      <c r="B453" s="92" t="s">
        <v>1185</v>
      </c>
      <c r="C453" s="98"/>
      <c r="D453" s="413"/>
      <c r="E453" s="555"/>
      <c r="F453" s="570"/>
    </row>
    <row r="454" spans="1:6" ht="12.75">
      <c r="A454" s="91"/>
      <c r="B454" s="92" t="s">
        <v>1184</v>
      </c>
      <c r="C454" s="98"/>
      <c r="D454" s="413"/>
      <c r="E454" s="555"/>
      <c r="F454" s="570"/>
    </row>
    <row r="455" spans="1:6" ht="12.75">
      <c r="A455" s="89"/>
      <c r="B455" s="88" t="s">
        <v>2159</v>
      </c>
      <c r="C455" s="97" t="s">
        <v>120</v>
      </c>
      <c r="D455" s="415">
        <v>1</v>
      </c>
      <c r="E455" s="559"/>
      <c r="F455" s="560">
        <f>D455*E455</f>
        <v>0</v>
      </c>
    </row>
    <row r="456" spans="1:6" ht="12.75">
      <c r="A456" s="128" t="s">
        <v>1760</v>
      </c>
      <c r="B456" s="104" t="s">
        <v>1183</v>
      </c>
      <c r="C456" s="100"/>
      <c r="D456" s="412"/>
      <c r="E456" s="553"/>
      <c r="F456" s="554"/>
    </row>
    <row r="457" spans="1:6" ht="12.75">
      <c r="A457" s="91"/>
      <c r="B457" s="92" t="s">
        <v>1182</v>
      </c>
      <c r="C457" s="98"/>
      <c r="D457" s="413"/>
      <c r="E457" s="555"/>
      <c r="F457" s="556"/>
    </row>
    <row r="458" spans="1:6" ht="12.75">
      <c r="A458" s="91"/>
      <c r="B458" s="92" t="s">
        <v>1181</v>
      </c>
      <c r="C458" s="98"/>
      <c r="D458" s="413"/>
      <c r="E458" s="555"/>
      <c r="F458" s="556"/>
    </row>
    <row r="459" spans="1:6" ht="12.75">
      <c r="A459" s="91"/>
      <c r="B459" s="92" t="s">
        <v>1134</v>
      </c>
      <c r="C459" s="98"/>
      <c r="D459" s="413"/>
      <c r="E459" s="555"/>
      <c r="F459" s="556"/>
    </row>
    <row r="460" spans="1:6" ht="12.75">
      <c r="A460" s="89"/>
      <c r="B460" s="88" t="s">
        <v>1180</v>
      </c>
      <c r="C460" s="97" t="s">
        <v>120</v>
      </c>
      <c r="D460" s="415">
        <v>12</v>
      </c>
      <c r="E460" s="559"/>
      <c r="F460" s="560">
        <f>D460*E460</f>
        <v>0</v>
      </c>
    </row>
    <row r="461" spans="1:6" ht="12.75">
      <c r="A461" s="102" t="s">
        <v>1761</v>
      </c>
      <c r="B461" s="104" t="s">
        <v>1176</v>
      </c>
      <c r="C461" s="100"/>
      <c r="D461" s="412"/>
      <c r="E461" s="553"/>
      <c r="F461" s="554"/>
    </row>
    <row r="462" spans="1:6" ht="12.75">
      <c r="A462" s="91"/>
      <c r="B462" s="92" t="s">
        <v>1179</v>
      </c>
      <c r="C462" s="98"/>
      <c r="D462" s="413"/>
      <c r="E462" s="555"/>
      <c r="F462" s="556"/>
    </row>
    <row r="463" spans="1:6" ht="12.75">
      <c r="A463" s="91"/>
      <c r="B463" s="92" t="s">
        <v>1178</v>
      </c>
      <c r="C463" s="98"/>
      <c r="D463" s="413"/>
      <c r="E463" s="555"/>
      <c r="F463" s="556"/>
    </row>
    <row r="464" spans="1:6" ht="12.75">
      <c r="A464" s="91"/>
      <c r="B464" s="92" t="s">
        <v>1177</v>
      </c>
      <c r="C464" s="98"/>
      <c r="D464" s="413"/>
      <c r="E464" s="555"/>
      <c r="F464" s="556"/>
    </row>
    <row r="465" spans="1:6" ht="12.75">
      <c r="A465" s="89"/>
      <c r="B465" s="88" t="s">
        <v>1172</v>
      </c>
      <c r="C465" s="97" t="s">
        <v>120</v>
      </c>
      <c r="D465" s="415">
        <v>3</v>
      </c>
      <c r="E465" s="559"/>
      <c r="F465" s="560">
        <f>D465*E465</f>
        <v>0</v>
      </c>
    </row>
    <row r="466" spans="1:6" ht="12.75">
      <c r="A466" s="102" t="s">
        <v>1762</v>
      </c>
      <c r="B466" s="104" t="s">
        <v>1176</v>
      </c>
      <c r="C466" s="100"/>
      <c r="D466" s="412"/>
      <c r="E466" s="553"/>
      <c r="F466" s="554"/>
    </row>
    <row r="467" spans="1:6" ht="12.75">
      <c r="A467" s="91"/>
      <c r="B467" s="92" t="s">
        <v>1175</v>
      </c>
      <c r="C467" s="98"/>
      <c r="D467" s="413"/>
      <c r="E467" s="555"/>
      <c r="F467" s="556"/>
    </row>
    <row r="468" spans="1:6" ht="12.75">
      <c r="A468" s="91"/>
      <c r="B468" s="92" t="s">
        <v>1174</v>
      </c>
      <c r="C468" s="98"/>
      <c r="D468" s="413"/>
      <c r="E468" s="555"/>
      <c r="F468" s="556"/>
    </row>
    <row r="469" spans="1:6" ht="12.75">
      <c r="A469" s="91"/>
      <c r="B469" s="92" t="s">
        <v>1173</v>
      </c>
      <c r="C469" s="98"/>
      <c r="D469" s="413"/>
      <c r="E469" s="555"/>
      <c r="F469" s="556"/>
    </row>
    <row r="470" spans="1:6" ht="12.75">
      <c r="A470" s="89"/>
      <c r="B470" s="88" t="s">
        <v>1172</v>
      </c>
      <c r="C470" s="97" t="s">
        <v>120</v>
      </c>
      <c r="D470" s="415">
        <v>3</v>
      </c>
      <c r="E470" s="559"/>
      <c r="F470" s="560">
        <f>D470*E470</f>
        <v>0</v>
      </c>
    </row>
    <row r="471" spans="1:6" ht="12.75">
      <c r="A471" s="102" t="s">
        <v>1763</v>
      </c>
      <c r="B471" s="104" t="s">
        <v>1167</v>
      </c>
      <c r="C471" s="100"/>
      <c r="D471" s="412"/>
      <c r="E471" s="553"/>
      <c r="F471" s="554"/>
    </row>
    <row r="472" spans="1:6" ht="12.75">
      <c r="A472" s="91"/>
      <c r="B472" s="92" t="s">
        <v>1171</v>
      </c>
      <c r="C472" s="98"/>
      <c r="D472" s="413"/>
      <c r="E472" s="555"/>
      <c r="F472" s="556"/>
    </row>
    <row r="473" spans="1:6" ht="12.75">
      <c r="A473" s="91"/>
      <c r="B473" s="92" t="s">
        <v>1170</v>
      </c>
      <c r="C473" s="98"/>
      <c r="D473" s="413"/>
      <c r="E473" s="555"/>
      <c r="F473" s="556"/>
    </row>
    <row r="474" spans="1:6" ht="12.75">
      <c r="A474" s="91"/>
      <c r="B474" s="92" t="s">
        <v>1169</v>
      </c>
      <c r="C474" s="98"/>
      <c r="D474" s="413"/>
      <c r="E474" s="555"/>
      <c r="F474" s="556"/>
    </row>
    <row r="475" spans="1:6" ht="12.75">
      <c r="A475" s="89"/>
      <c r="B475" s="88" t="s">
        <v>1168</v>
      </c>
      <c r="C475" s="97" t="s">
        <v>120</v>
      </c>
      <c r="D475" s="415">
        <v>2</v>
      </c>
      <c r="E475" s="559"/>
      <c r="F475" s="560">
        <f>D475*E475</f>
        <v>0</v>
      </c>
    </row>
    <row r="476" spans="1:6" ht="12.75">
      <c r="A476" s="102" t="s">
        <v>2083</v>
      </c>
      <c r="B476" s="104" t="s">
        <v>1167</v>
      </c>
      <c r="C476" s="100"/>
      <c r="D476" s="412"/>
      <c r="E476" s="553"/>
      <c r="F476" s="554"/>
    </row>
    <row r="477" spans="1:6" ht="12.75">
      <c r="A477" s="91"/>
      <c r="B477" s="92" t="s">
        <v>1166</v>
      </c>
      <c r="C477" s="98"/>
      <c r="D477" s="413"/>
      <c r="E477" s="555"/>
      <c r="F477" s="556"/>
    </row>
    <row r="478" spans="1:6" ht="12.75">
      <c r="A478" s="91"/>
      <c r="B478" s="92" t="s">
        <v>1165</v>
      </c>
      <c r="C478" s="98"/>
      <c r="D478" s="413"/>
      <c r="E478" s="555"/>
      <c r="F478" s="556"/>
    </row>
    <row r="479" spans="1:6" ht="12.75">
      <c r="A479" s="91"/>
      <c r="B479" s="92" t="s">
        <v>1164</v>
      </c>
      <c r="C479" s="98"/>
      <c r="D479" s="413"/>
      <c r="E479" s="555"/>
      <c r="F479" s="556"/>
    </row>
    <row r="480" spans="1:6" ht="12.75">
      <c r="A480" s="89"/>
      <c r="B480" s="88" t="s">
        <v>1163</v>
      </c>
      <c r="C480" s="97" t="s">
        <v>120</v>
      </c>
      <c r="D480" s="415">
        <v>2</v>
      </c>
      <c r="E480" s="559"/>
      <c r="F480" s="560">
        <f>D480*E480</f>
        <v>0</v>
      </c>
    </row>
    <row r="481" spans="1:6" ht="12.75">
      <c r="A481" s="102" t="s">
        <v>2084</v>
      </c>
      <c r="B481" s="104" t="s">
        <v>1162</v>
      </c>
      <c r="C481" s="100"/>
      <c r="D481" s="412"/>
      <c r="E481" s="553"/>
      <c r="F481" s="554"/>
    </row>
    <row r="482" spans="1:6" ht="12.75">
      <c r="A482" s="91"/>
      <c r="B482" s="92" t="s">
        <v>1161</v>
      </c>
      <c r="C482" s="98"/>
      <c r="D482" s="413"/>
      <c r="E482" s="555"/>
      <c r="F482" s="556"/>
    </row>
    <row r="483" spans="1:6" ht="12.75">
      <c r="A483" s="91"/>
      <c r="B483" s="92" t="s">
        <v>1160</v>
      </c>
      <c r="C483" s="98"/>
      <c r="D483" s="413"/>
      <c r="E483" s="555"/>
      <c r="F483" s="556"/>
    </row>
    <row r="484" spans="1:6" ht="12.75">
      <c r="A484" s="91"/>
      <c r="B484" s="92" t="s">
        <v>1159</v>
      </c>
      <c r="C484" s="98"/>
      <c r="D484" s="413"/>
      <c r="E484" s="555"/>
      <c r="F484" s="556"/>
    </row>
    <row r="485" spans="1:6" ht="12.75">
      <c r="A485" s="91"/>
      <c r="B485" s="92" t="s">
        <v>1158</v>
      </c>
      <c r="C485" s="98"/>
      <c r="D485" s="413"/>
      <c r="E485" s="555"/>
      <c r="F485" s="556"/>
    </row>
    <row r="486" spans="1:6" ht="12.75">
      <c r="A486" s="91"/>
      <c r="B486" s="92" t="s">
        <v>1157</v>
      </c>
      <c r="C486" s="98"/>
      <c r="D486" s="413"/>
      <c r="E486" s="555"/>
      <c r="F486" s="556"/>
    </row>
    <row r="487" spans="1:6" ht="12.75">
      <c r="A487" s="89"/>
      <c r="B487" s="88" t="s">
        <v>1156</v>
      </c>
      <c r="C487" s="97" t="s">
        <v>120</v>
      </c>
      <c r="D487" s="415">
        <v>1</v>
      </c>
      <c r="E487" s="559"/>
      <c r="F487" s="560">
        <f>D487*E487</f>
        <v>0</v>
      </c>
    </row>
    <row r="488" spans="1:6" ht="12.75">
      <c r="A488" s="102" t="s">
        <v>2085</v>
      </c>
      <c r="B488" s="104" t="s">
        <v>2088</v>
      </c>
      <c r="C488" s="100"/>
      <c r="D488" s="412"/>
      <c r="E488" s="553"/>
      <c r="F488" s="554"/>
    </row>
    <row r="489" spans="1:6" ht="12.75">
      <c r="A489" s="91"/>
      <c r="B489" s="92" t="s">
        <v>1155</v>
      </c>
      <c r="C489" s="98"/>
      <c r="D489" s="413"/>
      <c r="E489" s="555"/>
      <c r="F489" s="556"/>
    </row>
    <row r="490" spans="1:6" ht="12.75">
      <c r="A490" s="91"/>
      <c r="B490" s="92" t="s">
        <v>1154</v>
      </c>
      <c r="C490" s="98"/>
      <c r="D490" s="413"/>
      <c r="E490" s="555"/>
      <c r="F490" s="556"/>
    </row>
    <row r="491" spans="1:6" ht="12.75">
      <c r="A491" s="91"/>
      <c r="B491" s="92" t="s">
        <v>1153</v>
      </c>
      <c r="C491" s="98"/>
      <c r="D491" s="413"/>
      <c r="E491" s="555"/>
      <c r="F491" s="556"/>
    </row>
    <row r="492" spans="1:6" ht="12.75">
      <c r="A492" s="89"/>
      <c r="B492" s="88" t="s">
        <v>1152</v>
      </c>
      <c r="C492" s="449" t="s">
        <v>467</v>
      </c>
      <c r="D492" s="415">
        <v>1</v>
      </c>
      <c r="E492" s="559"/>
      <c r="F492" s="560">
        <f>D492*E492</f>
        <v>0</v>
      </c>
    </row>
    <row r="493" spans="1:6" ht="12.75">
      <c r="A493" s="127" t="s">
        <v>2086</v>
      </c>
      <c r="B493" s="126" t="s">
        <v>1151</v>
      </c>
      <c r="C493" s="450" t="s">
        <v>467</v>
      </c>
      <c r="D493" s="415">
        <v>1</v>
      </c>
      <c r="E493" s="559"/>
      <c r="F493" s="560">
        <f>D493*E493</f>
        <v>0</v>
      </c>
    </row>
    <row r="494" spans="1:6" ht="12.75">
      <c r="A494" s="102" t="s">
        <v>2087</v>
      </c>
      <c r="B494" s="104" t="s">
        <v>1150</v>
      </c>
      <c r="C494" s="100"/>
      <c r="D494" s="412"/>
      <c r="E494" s="553"/>
      <c r="F494" s="554"/>
    </row>
    <row r="495" spans="1:6" ht="12.75">
      <c r="A495" s="91"/>
      <c r="B495" s="92" t="s">
        <v>1149</v>
      </c>
      <c r="C495" s="98"/>
      <c r="D495" s="413"/>
      <c r="E495" s="555"/>
      <c r="F495" s="556"/>
    </row>
    <row r="496" spans="1:6" ht="12.75">
      <c r="A496" s="91"/>
      <c r="B496" s="92" t="s">
        <v>1148</v>
      </c>
      <c r="C496" s="98"/>
      <c r="D496" s="413"/>
      <c r="E496" s="555"/>
      <c r="F496" s="556"/>
    </row>
    <row r="497" spans="1:6" ht="12.75">
      <c r="A497" s="91"/>
      <c r="B497" s="92" t="s">
        <v>1147</v>
      </c>
      <c r="C497" s="98"/>
      <c r="D497" s="413"/>
      <c r="E497" s="555"/>
      <c r="F497" s="556"/>
    </row>
    <row r="498" spans="1:6" ht="12.75">
      <c r="A498" s="91"/>
      <c r="B498" s="92" t="s">
        <v>1146</v>
      </c>
      <c r="C498" s="98"/>
      <c r="D498" s="413"/>
      <c r="E498" s="555"/>
      <c r="F498" s="556"/>
    </row>
    <row r="499" spans="1:6" ht="12.75">
      <c r="A499" s="89"/>
      <c r="B499" s="88" t="s">
        <v>1145</v>
      </c>
      <c r="C499" s="449" t="s">
        <v>467</v>
      </c>
      <c r="D499" s="415">
        <v>1</v>
      </c>
      <c r="E499" s="559"/>
      <c r="F499" s="560">
        <f>D499*E499</f>
        <v>0</v>
      </c>
    </row>
    <row r="500" spans="1:6" ht="12.75">
      <c r="A500" s="94"/>
      <c r="B500" s="135" t="s">
        <v>1735</v>
      </c>
      <c r="C500" s="437"/>
      <c r="D500" s="418"/>
      <c r="E500" s="551"/>
      <c r="F500" s="566">
        <f>SUM(F329:F499)</f>
        <v>0</v>
      </c>
    </row>
    <row r="501" spans="1:6" ht="12.75">
      <c r="A501" s="125" t="s">
        <v>1432</v>
      </c>
      <c r="B501" s="124" t="s">
        <v>1072</v>
      </c>
      <c r="C501" s="439"/>
      <c r="D501" s="423"/>
      <c r="E501" s="571"/>
      <c r="F501" s="572"/>
    </row>
    <row r="502" spans="1:6" ht="12.75">
      <c r="A502" s="102" t="s">
        <v>1539</v>
      </c>
      <c r="B502" s="104" t="s">
        <v>1144</v>
      </c>
      <c r="C502" s="117"/>
      <c r="D502" s="417"/>
      <c r="E502" s="561"/>
      <c r="F502" s="554"/>
    </row>
    <row r="503" spans="1:6" ht="25.5">
      <c r="A503" s="91"/>
      <c r="B503" s="103" t="s">
        <v>1143</v>
      </c>
      <c r="C503" s="115"/>
      <c r="D503" s="416"/>
      <c r="E503" s="562"/>
      <c r="F503" s="556"/>
    </row>
    <row r="504" spans="1:6" ht="12.75">
      <c r="A504" s="91"/>
      <c r="B504" s="92" t="s">
        <v>1142</v>
      </c>
      <c r="C504" s="115"/>
      <c r="D504" s="416"/>
      <c r="E504" s="562"/>
      <c r="F504" s="556"/>
    </row>
    <row r="505" spans="1:6" ht="12.75">
      <c r="A505" s="91"/>
      <c r="B505" s="92" t="s">
        <v>1141</v>
      </c>
      <c r="C505" s="115"/>
      <c r="D505" s="416"/>
      <c r="E505" s="562"/>
      <c r="F505" s="556"/>
    </row>
    <row r="506" spans="1:6" ht="12.75">
      <c r="A506" s="91"/>
      <c r="B506" s="92" t="s">
        <v>1140</v>
      </c>
      <c r="C506" s="115"/>
      <c r="D506" s="416"/>
      <c r="E506" s="562"/>
      <c r="F506" s="556"/>
    </row>
    <row r="507" spans="1:6" ht="12.75">
      <c r="A507" s="91"/>
      <c r="B507" s="92" t="s">
        <v>1139</v>
      </c>
      <c r="C507" s="98"/>
      <c r="D507" s="413"/>
      <c r="E507" s="555"/>
      <c r="F507" s="556"/>
    </row>
    <row r="508" spans="1:6" ht="12.75">
      <c r="A508" s="91"/>
      <c r="B508" s="92" t="s">
        <v>1138</v>
      </c>
      <c r="C508" s="98"/>
      <c r="D508" s="413"/>
      <c r="E508" s="555"/>
      <c r="F508" s="556"/>
    </row>
    <row r="509" spans="1:6" ht="12.75">
      <c r="A509" s="89"/>
      <c r="B509" s="88" t="s">
        <v>1137</v>
      </c>
      <c r="C509" s="97" t="s">
        <v>120</v>
      </c>
      <c r="D509" s="415">
        <v>1</v>
      </c>
      <c r="E509" s="559"/>
      <c r="F509" s="560">
        <f>D509*E509</f>
        <v>0</v>
      </c>
    </row>
    <row r="510" spans="1:6" ht="12.75">
      <c r="A510" s="102" t="s">
        <v>1536</v>
      </c>
      <c r="B510" s="104" t="s">
        <v>1136</v>
      </c>
      <c r="C510" s="117"/>
      <c r="D510" s="417"/>
      <c r="E510" s="561"/>
      <c r="F510" s="567"/>
    </row>
    <row r="511" spans="1:6" ht="12.75">
      <c r="A511" s="91"/>
      <c r="B511" s="116" t="s">
        <v>1135</v>
      </c>
      <c r="C511" s="440"/>
      <c r="D511" s="416"/>
      <c r="E511" s="562"/>
      <c r="F511" s="568"/>
    </row>
    <row r="512" spans="1:6" ht="12.75">
      <c r="A512" s="91"/>
      <c r="B512" s="116" t="s">
        <v>1134</v>
      </c>
      <c r="C512" s="440"/>
      <c r="D512" s="416"/>
      <c r="E512" s="562"/>
      <c r="F512" s="568"/>
    </row>
    <row r="513" spans="1:6" ht="12.75">
      <c r="A513" s="89"/>
      <c r="B513" s="123" t="s">
        <v>1133</v>
      </c>
      <c r="C513" s="97" t="s">
        <v>1132</v>
      </c>
      <c r="D513" s="415">
        <v>182</v>
      </c>
      <c r="E513" s="559"/>
      <c r="F513" s="560">
        <f>D513*E513</f>
        <v>0</v>
      </c>
    </row>
    <row r="514" spans="1:6" ht="12.75">
      <c r="A514" s="102" t="s">
        <v>1532</v>
      </c>
      <c r="B514" s="104" t="s">
        <v>1131</v>
      </c>
      <c r="C514" s="117"/>
      <c r="D514" s="417"/>
      <c r="E514" s="561"/>
      <c r="F514" s="569"/>
    </row>
    <row r="515" spans="1:6" ht="12.75">
      <c r="A515" s="91"/>
      <c r="B515" s="92" t="s">
        <v>1130</v>
      </c>
      <c r="C515" s="115"/>
      <c r="D515" s="416"/>
      <c r="E515" s="562"/>
      <c r="F515" s="570"/>
    </row>
    <row r="516" spans="1:6" ht="12.75">
      <c r="A516" s="91"/>
      <c r="B516" s="92" t="s">
        <v>1129</v>
      </c>
      <c r="C516" s="115"/>
      <c r="D516" s="416"/>
      <c r="E516" s="562"/>
      <c r="F516" s="570"/>
    </row>
    <row r="517" spans="1:6" ht="12.75">
      <c r="A517" s="91"/>
      <c r="B517" s="116" t="s">
        <v>1128</v>
      </c>
      <c r="C517" s="115"/>
      <c r="D517" s="416"/>
      <c r="E517" s="562"/>
      <c r="F517" s="570">
        <f>E517*D517</f>
        <v>0</v>
      </c>
    </row>
    <row r="518" spans="1:6" ht="12.75">
      <c r="A518" s="89"/>
      <c r="B518" s="88" t="s">
        <v>1127</v>
      </c>
      <c r="C518" s="119" t="s">
        <v>467</v>
      </c>
      <c r="D518" s="424">
        <v>1</v>
      </c>
      <c r="E518" s="563"/>
      <c r="F518" s="573">
        <f>E518*D518</f>
        <v>0</v>
      </c>
    </row>
    <row r="519" spans="1:6" ht="12.75">
      <c r="A519" s="102" t="s">
        <v>1529</v>
      </c>
      <c r="B519" s="104" t="s">
        <v>1126</v>
      </c>
      <c r="C519" s="117"/>
      <c r="D519" s="417"/>
      <c r="E519" s="561"/>
      <c r="F519" s="567"/>
    </row>
    <row r="520" spans="1:6" ht="12.75">
      <c r="A520" s="91"/>
      <c r="B520" s="92" t="s">
        <v>1125</v>
      </c>
      <c r="C520" s="115"/>
      <c r="D520" s="416"/>
      <c r="E520" s="562"/>
      <c r="F520" s="568"/>
    </row>
    <row r="521" spans="1:6" ht="12.75">
      <c r="A521" s="91"/>
      <c r="B521" s="92" t="s">
        <v>1124</v>
      </c>
      <c r="C521" s="115"/>
      <c r="D521" s="416"/>
      <c r="E521" s="562"/>
      <c r="F521" s="568"/>
    </row>
    <row r="522" spans="1:6" ht="12.75">
      <c r="A522" s="91"/>
      <c r="B522" s="92" t="s">
        <v>1123</v>
      </c>
      <c r="C522" s="115"/>
      <c r="D522" s="416"/>
      <c r="E522" s="562"/>
      <c r="F522" s="568"/>
    </row>
    <row r="523" spans="1:6" ht="12.75">
      <c r="A523" s="91"/>
      <c r="B523" s="92" t="s">
        <v>1122</v>
      </c>
      <c r="C523" s="115"/>
      <c r="D523" s="416"/>
      <c r="E523" s="562"/>
      <c r="F523" s="568"/>
    </row>
    <row r="524" spans="1:6" ht="12.75">
      <c r="A524" s="91"/>
      <c r="B524" s="122" t="s">
        <v>1121</v>
      </c>
      <c r="C524" s="115"/>
      <c r="D524" s="416"/>
      <c r="E524" s="562"/>
      <c r="F524" s="568"/>
    </row>
    <row r="525" spans="1:6" ht="12.75">
      <c r="A525" s="91"/>
      <c r="B525" s="121" t="s">
        <v>1120</v>
      </c>
      <c r="C525" s="115"/>
      <c r="D525" s="416"/>
      <c r="E525" s="562"/>
      <c r="F525" s="568"/>
    </row>
    <row r="526" spans="1:6" ht="12.75">
      <c r="A526" s="91"/>
      <c r="B526" s="120" t="s">
        <v>1119</v>
      </c>
      <c r="C526" s="115"/>
      <c r="D526" s="416"/>
      <c r="E526" s="562"/>
      <c r="F526" s="568"/>
    </row>
    <row r="527" spans="1:6" ht="12.75">
      <c r="A527" s="89"/>
      <c r="B527" s="88" t="s">
        <v>1113</v>
      </c>
      <c r="C527" s="119" t="s">
        <v>1612</v>
      </c>
      <c r="D527" s="424">
        <v>9</v>
      </c>
      <c r="E527" s="563"/>
      <c r="F527" s="574">
        <f>D527*E527</f>
        <v>0</v>
      </c>
    </row>
    <row r="528" spans="1:6" ht="12.75">
      <c r="A528" s="102" t="s">
        <v>1525</v>
      </c>
      <c r="B528" s="118" t="s">
        <v>1117</v>
      </c>
      <c r="C528" s="117"/>
      <c r="D528" s="417"/>
      <c r="E528" s="561"/>
      <c r="F528" s="567"/>
    </row>
    <row r="529" spans="1:6" ht="12.75">
      <c r="A529" s="91"/>
      <c r="B529" s="116" t="s">
        <v>1116</v>
      </c>
      <c r="C529" s="115"/>
      <c r="D529" s="416"/>
      <c r="E529" s="562"/>
      <c r="F529" s="568"/>
    </row>
    <row r="530" spans="1:6" ht="12.75">
      <c r="A530" s="91"/>
      <c r="B530" s="116" t="s">
        <v>1115</v>
      </c>
      <c r="C530" s="115"/>
      <c r="D530" s="416"/>
      <c r="E530" s="562"/>
      <c r="F530" s="568"/>
    </row>
    <row r="531" spans="1:6" ht="12.75">
      <c r="A531" s="91"/>
      <c r="B531" s="116" t="s">
        <v>1114</v>
      </c>
      <c r="C531" s="115"/>
      <c r="D531" s="416"/>
      <c r="E531" s="562"/>
      <c r="F531" s="568"/>
    </row>
    <row r="532" spans="1:6" ht="12.75">
      <c r="A532" s="89"/>
      <c r="B532" s="88" t="s">
        <v>1113</v>
      </c>
      <c r="C532" s="97" t="s">
        <v>120</v>
      </c>
      <c r="D532" s="415">
        <v>2</v>
      </c>
      <c r="E532" s="559"/>
      <c r="F532" s="560">
        <f>D532*E532</f>
        <v>0</v>
      </c>
    </row>
    <row r="533" spans="1:6" ht="12.75">
      <c r="A533" s="102" t="s">
        <v>1522</v>
      </c>
      <c r="B533" s="118" t="s">
        <v>1609</v>
      </c>
      <c r="C533" s="117"/>
      <c r="D533" s="417"/>
      <c r="E533" s="561"/>
      <c r="F533" s="567"/>
    </row>
    <row r="534" spans="1:6" ht="12.75">
      <c r="A534" s="89"/>
      <c r="B534" s="114" t="s">
        <v>1112</v>
      </c>
      <c r="C534" s="119" t="s">
        <v>467</v>
      </c>
      <c r="D534" s="424">
        <v>1</v>
      </c>
      <c r="E534" s="563"/>
      <c r="F534" s="573">
        <f>D534*E534</f>
        <v>0</v>
      </c>
    </row>
    <row r="535" spans="1:6" ht="12.75">
      <c r="A535" s="102" t="s">
        <v>1518</v>
      </c>
      <c r="B535" s="118" t="s">
        <v>1111</v>
      </c>
      <c r="C535" s="117"/>
      <c r="D535" s="417"/>
      <c r="E535" s="561"/>
      <c r="F535" s="567"/>
    </row>
    <row r="536" spans="1:6" ht="12.75">
      <c r="A536" s="91"/>
      <c r="B536" s="116" t="s">
        <v>1110</v>
      </c>
      <c r="C536" s="115"/>
      <c r="D536" s="416"/>
      <c r="E536" s="562"/>
      <c r="F536" s="568"/>
    </row>
    <row r="537" spans="1:6" ht="12.75">
      <c r="A537" s="91"/>
      <c r="B537" s="116" t="s">
        <v>1109</v>
      </c>
      <c r="C537" s="115"/>
      <c r="D537" s="416"/>
      <c r="E537" s="562"/>
      <c r="F537" s="568"/>
    </row>
    <row r="538" spans="1:6" ht="12.75">
      <c r="A538" s="89"/>
      <c r="B538" s="114" t="s">
        <v>1108</v>
      </c>
      <c r="C538" s="97" t="s">
        <v>467</v>
      </c>
      <c r="D538" s="425">
        <v>1</v>
      </c>
      <c r="E538" s="563"/>
      <c r="F538" s="573"/>
    </row>
    <row r="539" spans="1:6" ht="12.75">
      <c r="A539" s="94"/>
      <c r="B539" s="135" t="s">
        <v>1736</v>
      </c>
      <c r="C539" s="436"/>
      <c r="D539" s="411"/>
      <c r="E539" s="549"/>
      <c r="F539" s="564">
        <f>SUM(F502:F538)</f>
        <v>0</v>
      </c>
    </row>
    <row r="540" spans="1:6" ht="12.75">
      <c r="A540" s="113" t="s">
        <v>1429</v>
      </c>
      <c r="B540" s="96" t="s">
        <v>1107</v>
      </c>
      <c r="C540" s="437"/>
      <c r="D540" s="418"/>
      <c r="E540" s="551"/>
      <c r="F540" s="552"/>
    </row>
    <row r="541" spans="1:6" ht="12.75">
      <c r="A541" s="102" t="s">
        <v>1637</v>
      </c>
      <c r="B541" s="112" t="s">
        <v>1106</v>
      </c>
      <c r="C541" s="100"/>
      <c r="D541" s="412"/>
      <c r="E541" s="553"/>
      <c r="F541" s="554"/>
    </row>
    <row r="542" spans="1:6" ht="12.75">
      <c r="A542" s="91"/>
      <c r="B542" s="111" t="s">
        <v>1105</v>
      </c>
      <c r="C542" s="98"/>
      <c r="D542" s="413"/>
      <c r="E542" s="555"/>
      <c r="F542" s="556"/>
    </row>
    <row r="543" spans="1:6" ht="12.75">
      <c r="A543" s="89"/>
      <c r="B543" s="110" t="s">
        <v>1104</v>
      </c>
      <c r="C543" s="97" t="s">
        <v>467</v>
      </c>
      <c r="D543" s="425">
        <v>1</v>
      </c>
      <c r="E543" s="559"/>
      <c r="F543" s="560">
        <f>D543*E543</f>
        <v>0</v>
      </c>
    </row>
    <row r="544" spans="1:6" ht="12.75">
      <c r="A544" s="94"/>
      <c r="B544" s="320" t="s">
        <v>1737</v>
      </c>
      <c r="C544" s="437"/>
      <c r="D544" s="418"/>
      <c r="E544" s="551"/>
      <c r="F544" s="566">
        <f>SUM(F541:F543)</f>
        <v>0</v>
      </c>
    </row>
    <row r="545" spans="1:6" ht="12.75">
      <c r="A545" s="113" t="s">
        <v>1425</v>
      </c>
      <c r="B545" s="96" t="s">
        <v>1103</v>
      </c>
      <c r="C545" s="441"/>
      <c r="D545" s="426"/>
      <c r="E545" s="575"/>
      <c r="F545" s="576"/>
    </row>
    <row r="546" spans="1:6" ht="12.75">
      <c r="A546" s="102" t="s">
        <v>1638</v>
      </c>
      <c r="B546" s="109" t="s">
        <v>1102</v>
      </c>
      <c r="C546" s="442"/>
      <c r="D546" s="427"/>
      <c r="E546" s="577"/>
      <c r="F546" s="578"/>
    </row>
    <row r="547" spans="1:6" ht="12.75">
      <c r="A547" s="91"/>
      <c r="B547" s="108" t="s">
        <v>1101</v>
      </c>
      <c r="C547" s="443"/>
      <c r="D547" s="428"/>
      <c r="E547" s="579"/>
      <c r="F547" s="580"/>
    </row>
    <row r="548" spans="1:6" ht="12.75">
      <c r="A548" s="91"/>
      <c r="B548" s="92" t="s">
        <v>1100</v>
      </c>
      <c r="C548" s="443"/>
      <c r="D548" s="428"/>
      <c r="E548" s="579"/>
      <c r="F548" s="580"/>
    </row>
    <row r="549" spans="1:6" ht="12.75">
      <c r="A549" s="91"/>
      <c r="B549" s="92" t="s">
        <v>2089</v>
      </c>
      <c r="C549" s="443"/>
      <c r="D549" s="428"/>
      <c r="E549" s="579"/>
      <c r="F549" s="580"/>
    </row>
    <row r="550" spans="1:6" ht="12.75">
      <c r="A550" s="91"/>
      <c r="B550" s="107" t="s">
        <v>1099</v>
      </c>
      <c r="C550" s="443"/>
      <c r="D550" s="428"/>
      <c r="E550" s="579"/>
      <c r="F550" s="580"/>
    </row>
    <row r="551" spans="1:6" ht="12.75">
      <c r="A551" s="91"/>
      <c r="B551" s="106" t="s">
        <v>2090</v>
      </c>
      <c r="C551" s="443"/>
      <c r="D551" s="428"/>
      <c r="E551" s="579"/>
      <c r="F551" s="580"/>
    </row>
    <row r="552" spans="1:6" ht="12.75">
      <c r="A552" s="91"/>
      <c r="B552" s="106" t="s">
        <v>2091</v>
      </c>
      <c r="C552" s="443"/>
      <c r="D552" s="428"/>
      <c r="E552" s="579"/>
      <c r="F552" s="580"/>
    </row>
    <row r="553" spans="1:6" ht="12.75">
      <c r="A553" s="89"/>
      <c r="B553" s="105" t="s">
        <v>1098</v>
      </c>
      <c r="C553" s="444" t="s">
        <v>12</v>
      </c>
      <c r="D553" s="429">
        <v>600</v>
      </c>
      <c r="E553" s="581"/>
      <c r="F553" s="582">
        <f>D553*E553</f>
        <v>0</v>
      </c>
    </row>
    <row r="554" spans="1:6" ht="12.75">
      <c r="A554" s="102" t="s">
        <v>1639</v>
      </c>
      <c r="B554" s="104" t="s">
        <v>1610</v>
      </c>
      <c r="C554" s="100"/>
      <c r="D554" s="412"/>
      <c r="E554" s="553"/>
      <c r="F554" s="567"/>
    </row>
    <row r="555" spans="1:6" ht="39.75" customHeight="1">
      <c r="A555" s="91"/>
      <c r="B555" s="103" t="s">
        <v>1097</v>
      </c>
      <c r="C555" s="98"/>
      <c r="D555" s="413"/>
      <c r="E555" s="555"/>
      <c r="F555" s="568"/>
    </row>
    <row r="556" spans="1:6" ht="12.75">
      <c r="A556" s="89"/>
      <c r="B556" s="88" t="s">
        <v>1096</v>
      </c>
      <c r="C556" s="97" t="s">
        <v>467</v>
      </c>
      <c r="D556" s="425">
        <v>1</v>
      </c>
      <c r="E556" s="559"/>
      <c r="F556" s="582">
        <f>D556*E556</f>
        <v>0</v>
      </c>
    </row>
    <row r="557" spans="1:6" ht="12.75">
      <c r="A557" s="102" t="s">
        <v>1780</v>
      </c>
      <c r="B557" s="101" t="s">
        <v>1611</v>
      </c>
      <c r="C557" s="100"/>
      <c r="D557" s="412"/>
      <c r="E557" s="577"/>
      <c r="F557" s="578"/>
    </row>
    <row r="558" spans="1:6" ht="12.75">
      <c r="A558" s="91"/>
      <c r="B558" s="99" t="s">
        <v>1095</v>
      </c>
      <c r="C558" s="98"/>
      <c r="D558" s="413"/>
      <c r="E558" s="579"/>
      <c r="F558" s="580"/>
    </row>
    <row r="559" spans="1:6" ht="12.75">
      <c r="A559" s="91"/>
      <c r="B559" s="99" t="s">
        <v>1094</v>
      </c>
      <c r="C559" s="98"/>
      <c r="D559" s="413"/>
      <c r="E559" s="579"/>
      <c r="F559" s="580"/>
    </row>
    <row r="560" spans="1:6" ht="12.75">
      <c r="A560" s="89"/>
      <c r="B560" s="88"/>
      <c r="C560" s="97" t="s">
        <v>467</v>
      </c>
      <c r="D560" s="425">
        <v>1</v>
      </c>
      <c r="E560" s="581"/>
      <c r="F560" s="582">
        <f>D560*E560</f>
        <v>0</v>
      </c>
    </row>
    <row r="561" spans="1:6" ht="12.75">
      <c r="A561" s="94"/>
      <c r="B561" s="320" t="s">
        <v>1738</v>
      </c>
      <c r="C561" s="441"/>
      <c r="D561" s="426"/>
      <c r="E561" s="575"/>
      <c r="F561" s="583">
        <f>SUM(F546:F560)</f>
        <v>0</v>
      </c>
    </row>
    <row r="562" spans="1:6" ht="12.75">
      <c r="A562" s="324" t="s">
        <v>1421</v>
      </c>
      <c r="B562" s="87" t="s">
        <v>1093</v>
      </c>
      <c r="C562" s="437"/>
      <c r="D562" s="418"/>
      <c r="E562" s="551"/>
      <c r="F562" s="552"/>
    </row>
    <row r="563" spans="1:6" ht="12.75">
      <c r="A563" s="94"/>
      <c r="B563" s="95" t="s">
        <v>1092</v>
      </c>
      <c r="C563" s="437"/>
      <c r="D563" s="418"/>
      <c r="E563" s="551"/>
      <c r="F563" s="552"/>
    </row>
    <row r="564" spans="1:6" ht="12.75">
      <c r="A564" s="91"/>
      <c r="B564" s="92" t="s">
        <v>1091</v>
      </c>
      <c r="C564" s="98"/>
      <c r="D564" s="413"/>
      <c r="E564" s="555"/>
      <c r="F564" s="556"/>
    </row>
    <row r="565" spans="1:6" ht="25.5">
      <c r="A565" s="91"/>
      <c r="B565" s="90" t="s">
        <v>1090</v>
      </c>
      <c r="C565" s="98"/>
      <c r="D565" s="413"/>
      <c r="E565" s="555"/>
      <c r="F565" s="556"/>
    </row>
    <row r="566" spans="1:6" ht="51">
      <c r="A566" s="91"/>
      <c r="B566" s="90" t="s">
        <v>1089</v>
      </c>
      <c r="C566" s="98"/>
      <c r="D566" s="413"/>
      <c r="E566" s="555"/>
      <c r="F566" s="556"/>
    </row>
    <row r="567" spans="1:6" ht="63.75">
      <c r="A567" s="91"/>
      <c r="B567" s="90" t="s">
        <v>1088</v>
      </c>
      <c r="C567" s="98"/>
      <c r="D567" s="413"/>
      <c r="E567" s="555"/>
      <c r="F567" s="556"/>
    </row>
    <row r="568" spans="1:6" ht="12.75">
      <c r="A568" s="91"/>
      <c r="B568" s="90" t="s">
        <v>1087</v>
      </c>
      <c r="C568" s="98"/>
      <c r="D568" s="413"/>
      <c r="E568" s="555"/>
      <c r="F568" s="556"/>
    </row>
    <row r="569" spans="1:6" ht="38.25">
      <c r="A569" s="91"/>
      <c r="B569" s="90" t="s">
        <v>1086</v>
      </c>
      <c r="C569" s="98"/>
      <c r="D569" s="413"/>
      <c r="E569" s="555"/>
      <c r="F569" s="556"/>
    </row>
    <row r="570" spans="1:6" ht="25.5">
      <c r="A570" s="91"/>
      <c r="B570" s="90" t="s">
        <v>1085</v>
      </c>
      <c r="C570" s="98"/>
      <c r="D570" s="413"/>
      <c r="E570" s="555"/>
      <c r="F570" s="556"/>
    </row>
    <row r="571" spans="1:6" ht="12.75">
      <c r="A571" s="91"/>
      <c r="B571" s="90" t="s">
        <v>1084</v>
      </c>
      <c r="C571" s="98"/>
      <c r="D571" s="413"/>
      <c r="E571" s="555"/>
      <c r="F571" s="556"/>
    </row>
    <row r="572" spans="1:6" s="92" customFormat="1" ht="12.75">
      <c r="A572" s="94"/>
      <c r="B572" s="93" t="s">
        <v>1083</v>
      </c>
      <c r="C572" s="437"/>
      <c r="D572" s="418"/>
      <c r="E572" s="551"/>
      <c r="F572" s="552"/>
    </row>
    <row r="573" spans="1:6" ht="89.25">
      <c r="A573" s="91"/>
      <c r="B573" s="90" t="s">
        <v>1082</v>
      </c>
      <c r="C573" s="98"/>
      <c r="D573" s="413"/>
      <c r="E573" s="555"/>
      <c r="F573" s="556"/>
    </row>
    <row r="574" spans="1:6" ht="63.75">
      <c r="A574" s="91"/>
      <c r="B574" s="90" t="s">
        <v>1081</v>
      </c>
      <c r="C574" s="98"/>
      <c r="D574" s="413"/>
      <c r="E574" s="555"/>
      <c r="F574" s="556"/>
    </row>
    <row r="575" spans="1:6" ht="25.5">
      <c r="A575" s="91"/>
      <c r="B575" s="90" t="s">
        <v>1080</v>
      </c>
      <c r="C575" s="98"/>
      <c r="D575" s="413"/>
      <c r="E575" s="555"/>
      <c r="F575" s="556"/>
    </row>
    <row r="576" spans="1:6" ht="38.25">
      <c r="A576" s="91"/>
      <c r="B576" s="90" t="s">
        <v>1079</v>
      </c>
      <c r="C576" s="98"/>
      <c r="D576" s="413"/>
      <c r="E576" s="555"/>
      <c r="F576" s="556"/>
    </row>
    <row r="577" spans="1:6" ht="12.75">
      <c r="A577" s="91"/>
      <c r="B577" s="90" t="s">
        <v>1078</v>
      </c>
      <c r="C577" s="98"/>
      <c r="D577" s="413"/>
      <c r="E577" s="555"/>
      <c r="F577" s="556"/>
    </row>
    <row r="578" spans="1:6" ht="76.5">
      <c r="A578" s="91"/>
      <c r="B578" s="90" t="s">
        <v>1077</v>
      </c>
      <c r="C578" s="98"/>
      <c r="D578" s="413"/>
      <c r="E578" s="555"/>
      <c r="F578" s="556"/>
    </row>
    <row r="579" spans="1:6" ht="38.25">
      <c r="A579" s="91"/>
      <c r="B579" s="90" t="s">
        <v>1076</v>
      </c>
      <c r="C579" s="98"/>
      <c r="D579" s="413"/>
      <c r="E579" s="555"/>
      <c r="F579" s="556"/>
    </row>
    <row r="580" spans="1:6" ht="12.75">
      <c r="A580" s="89"/>
      <c r="B580" s="88"/>
      <c r="C580" s="97" t="s">
        <v>467</v>
      </c>
      <c r="D580" s="415">
        <v>1</v>
      </c>
      <c r="E580" s="559"/>
      <c r="F580" s="582">
        <f>D580*E580</f>
        <v>0</v>
      </c>
    </row>
    <row r="581" spans="1:6" ht="12.75">
      <c r="A581" s="94"/>
      <c r="B581" s="321" t="s">
        <v>1739</v>
      </c>
      <c r="C581" s="445"/>
      <c r="D581" s="430"/>
      <c r="E581" s="584"/>
      <c r="F581" s="566">
        <f>SUM(F564:F580)</f>
        <v>0</v>
      </c>
    </row>
    <row r="582" spans="1:6" ht="12.75">
      <c r="A582" s="322"/>
      <c r="B582" s="323"/>
      <c r="C582" s="446"/>
      <c r="D582" s="431"/>
      <c r="E582" s="585"/>
      <c r="F582" s="586"/>
    </row>
    <row r="583" spans="1:6" ht="12.75">
      <c r="A583" s="151"/>
      <c r="B583" s="153" t="s">
        <v>479</v>
      </c>
      <c r="C583" s="446"/>
      <c r="D583" s="431"/>
      <c r="E583" s="585"/>
      <c r="F583" s="586"/>
    </row>
    <row r="584" spans="1:6" ht="12.75">
      <c r="A584" s="151"/>
      <c r="B584" s="25" t="s">
        <v>1613</v>
      </c>
      <c r="C584" s="446"/>
      <c r="D584" s="431"/>
      <c r="E584" s="585"/>
      <c r="F584" s="586"/>
    </row>
    <row r="585" spans="1:6" ht="12.75">
      <c r="A585" s="151"/>
      <c r="B585" s="152" t="s">
        <v>1714</v>
      </c>
      <c r="C585" s="446"/>
      <c r="D585" s="431"/>
      <c r="E585" s="585"/>
      <c r="F585" s="586"/>
    </row>
    <row r="586" spans="5:6" ht="12.75">
      <c r="E586" s="502"/>
      <c r="F586" s="502"/>
    </row>
    <row r="587" spans="1:6" ht="12.75">
      <c r="A587" s="307"/>
      <c r="B587" s="22" t="s">
        <v>1699</v>
      </c>
      <c r="C587" s="374"/>
      <c r="D587" s="432"/>
      <c r="E587" s="587"/>
      <c r="F587" s="587"/>
    </row>
    <row r="588" spans="1:6" ht="12.75">
      <c r="A588" s="27" t="s">
        <v>1615</v>
      </c>
      <c r="B588" s="28" t="s">
        <v>1616</v>
      </c>
      <c r="C588" s="284"/>
      <c r="D588" s="433"/>
      <c r="E588" s="588"/>
      <c r="F588" s="589" t="s">
        <v>11</v>
      </c>
    </row>
    <row r="589" spans="1:6" ht="12.75">
      <c r="A589" s="481" t="s">
        <v>577</v>
      </c>
      <c r="B589" s="482" t="s">
        <v>1075</v>
      </c>
      <c r="C589" s="483"/>
      <c r="D589" s="484"/>
      <c r="E589" s="590"/>
      <c r="F589" s="591">
        <f>F268</f>
        <v>0</v>
      </c>
    </row>
    <row r="590" spans="1:6" ht="12.75">
      <c r="A590" s="481" t="s">
        <v>578</v>
      </c>
      <c r="B590" s="482" t="s">
        <v>1074</v>
      </c>
      <c r="C590" s="483"/>
      <c r="D590" s="484"/>
      <c r="E590" s="590"/>
      <c r="F590" s="591">
        <f>F327</f>
        <v>0</v>
      </c>
    </row>
    <row r="591" spans="1:6" ht="12.75">
      <c r="A591" s="481" t="s">
        <v>1435</v>
      </c>
      <c r="B591" s="482" t="s">
        <v>1073</v>
      </c>
      <c r="C591" s="483"/>
      <c r="D591" s="484"/>
      <c r="E591" s="590"/>
      <c r="F591" s="591">
        <f>F500</f>
        <v>0</v>
      </c>
    </row>
    <row r="592" spans="1:6" ht="12.75">
      <c r="A592" s="481" t="s">
        <v>1432</v>
      </c>
      <c r="B592" s="482" t="s">
        <v>1072</v>
      </c>
      <c r="C592" s="483"/>
      <c r="D592" s="484"/>
      <c r="E592" s="590"/>
      <c r="F592" s="591">
        <f>F539</f>
        <v>0</v>
      </c>
    </row>
    <row r="593" spans="1:6" ht="12.75">
      <c r="A593" s="481" t="s">
        <v>1429</v>
      </c>
      <c r="B593" s="482" t="s">
        <v>1071</v>
      </c>
      <c r="C593" s="483"/>
      <c r="D593" s="484"/>
      <c r="E593" s="590"/>
      <c r="F593" s="591">
        <f>F544</f>
        <v>0</v>
      </c>
    </row>
    <row r="594" spans="1:6" ht="12.75">
      <c r="A594" s="481" t="s">
        <v>1425</v>
      </c>
      <c r="B594" s="482" t="s">
        <v>1070</v>
      </c>
      <c r="C594" s="483"/>
      <c r="D594" s="484"/>
      <c r="E594" s="590"/>
      <c r="F594" s="591">
        <f>F561</f>
        <v>0</v>
      </c>
    </row>
    <row r="595" spans="1:6" ht="12.75">
      <c r="A595" s="481" t="s">
        <v>1421</v>
      </c>
      <c r="B595" s="482" t="s">
        <v>1069</v>
      </c>
      <c r="C595" s="483"/>
      <c r="D595" s="484"/>
      <c r="E595" s="590"/>
      <c r="F595" s="591">
        <f>F581</f>
        <v>0</v>
      </c>
    </row>
    <row r="596" spans="1:11" ht="12.75">
      <c r="A596" s="113"/>
      <c r="B596" s="135" t="s">
        <v>1731</v>
      </c>
      <c r="C596" s="447"/>
      <c r="D596" s="434"/>
      <c r="E596" s="592"/>
      <c r="F596" s="593">
        <f>SUM(F589:F595)</f>
        <v>0</v>
      </c>
      <c r="I596" s="86"/>
      <c r="K596" s="85"/>
    </row>
    <row r="597" ht="12.75">
      <c r="B597" s="84"/>
    </row>
    <row r="598" ht="12.75">
      <c r="B598" s="84"/>
    </row>
  </sheetData>
  <sheetProtection password="DDAC" sheet="1"/>
  <printOptions/>
  <pageMargins left="0.7086614173228347" right="0.7086614173228347" top="0.7480314960629921" bottom="0.7480314960629921" header="0.31496062992125984" footer="0.31496062992125984"/>
  <pageSetup fitToHeight="0" fitToWidth="1" horizontalDpi="600" verticalDpi="600" orientation="portrait" paperSize="9" scale="99" r:id="rId1"/>
  <headerFooter alignWithMargins="0">
    <oddHeader>&amp;L&amp;"Arial,Regular"JUP Istraživanje i razvoj d.o.o.&amp;R&amp;"Arial,Regular"Predmer i predračun - IS Petnica</oddHeader>
    <oddFooter>&amp;L&amp;"Arial,Regular"&amp;A&amp;R&amp;"Arial,Regular"Str. &amp;P od &amp;N</oddFooter>
  </headerFooter>
  <rowBreaks count="12" manualBreakCount="12">
    <brk id="55" max="5" man="1"/>
    <brk id="106" max="5" man="1"/>
    <brk id="154" max="5" man="1"/>
    <brk id="203" max="5" man="1"/>
    <brk id="255" max="5" man="1"/>
    <brk id="304" max="5" man="1"/>
    <brk id="353" max="5" man="1"/>
    <brk id="407" max="5" man="1"/>
    <brk id="460" max="5" man="1"/>
    <brk id="513" max="5" man="1"/>
    <brk id="561" max="5" man="1"/>
    <brk id="582" max="5" man="1"/>
  </rowBreaks>
</worksheet>
</file>

<file path=xl/worksheets/sheet5.xml><?xml version="1.0" encoding="utf-8"?>
<worksheet xmlns="http://schemas.openxmlformats.org/spreadsheetml/2006/main" xmlns:r="http://schemas.openxmlformats.org/officeDocument/2006/relationships">
  <sheetPr>
    <pageSetUpPr fitToPage="1"/>
  </sheetPr>
  <dimension ref="A1:F212"/>
  <sheetViews>
    <sheetView view="pageBreakPreview" zoomScaleSheetLayoutView="100" zoomScalePageLayoutView="0" workbookViewId="0" topLeftCell="A1">
      <selection activeCell="B18" sqref="B18"/>
    </sheetView>
  </sheetViews>
  <sheetFormatPr defaultColWidth="9.00390625" defaultRowHeight="12.75"/>
  <cols>
    <col min="1" max="1" width="7.375" style="157" customWidth="1"/>
    <col min="2" max="2" width="45.25390625" style="156" customWidth="1"/>
    <col min="3" max="3" width="4.875" style="194" customWidth="1"/>
    <col min="4" max="4" width="8.00390625" style="155" customWidth="1"/>
    <col min="5" max="5" width="9.75390625" style="594" customWidth="1"/>
    <col min="6" max="6" width="12.625" style="594" customWidth="1"/>
    <col min="7" max="16384" width="9.125" style="154" customWidth="1"/>
  </cols>
  <sheetData>
    <row r="1" ht="12.75">
      <c r="B1" s="226" t="s">
        <v>479</v>
      </c>
    </row>
    <row r="2" ht="12.75">
      <c r="B2" s="25" t="s">
        <v>1613</v>
      </c>
    </row>
    <row r="3" ht="12.75">
      <c r="B3" s="225" t="s">
        <v>1715</v>
      </c>
    </row>
    <row r="4" spans="1:6" s="221" customFormat="1" ht="12.75">
      <c r="A4" s="224"/>
      <c r="B4" s="223"/>
      <c r="C4" s="222"/>
      <c r="D4" s="212"/>
      <c r="E4" s="595"/>
      <c r="F4" s="595"/>
    </row>
    <row r="5" spans="1:6" ht="12.75">
      <c r="A5" s="207" t="s">
        <v>483</v>
      </c>
      <c r="B5" s="206" t="s">
        <v>484</v>
      </c>
      <c r="C5" s="205" t="s">
        <v>10</v>
      </c>
      <c r="D5" s="205" t="s">
        <v>468</v>
      </c>
      <c r="E5" s="596" t="s">
        <v>481</v>
      </c>
      <c r="F5" s="596" t="s">
        <v>11</v>
      </c>
    </row>
    <row r="6" spans="1:6" ht="12.75">
      <c r="A6" s="204" t="s">
        <v>577</v>
      </c>
      <c r="B6" s="203" t="s">
        <v>1574</v>
      </c>
      <c r="C6" s="202"/>
      <c r="D6" s="202"/>
      <c r="E6" s="597"/>
      <c r="F6" s="598"/>
    </row>
    <row r="7" spans="1:6" ht="12.75">
      <c r="A7" s="325" t="s">
        <v>1496</v>
      </c>
      <c r="B7" s="220" t="s">
        <v>1443</v>
      </c>
      <c r="C7" s="451"/>
      <c r="D7" s="181"/>
      <c r="E7" s="599"/>
      <c r="F7" s="600"/>
    </row>
    <row r="8" spans="1:6" ht="12.75">
      <c r="A8" s="168" t="s">
        <v>1732</v>
      </c>
      <c r="B8" s="176" t="s">
        <v>1439</v>
      </c>
      <c r="C8" s="190"/>
      <c r="D8" s="165"/>
      <c r="E8" s="601"/>
      <c r="F8" s="602"/>
    </row>
    <row r="9" spans="1:6" ht="29.25" customHeight="1">
      <c r="A9" s="164"/>
      <c r="B9" s="163" t="s">
        <v>1573</v>
      </c>
      <c r="C9" s="188"/>
      <c r="D9" s="163"/>
      <c r="F9" s="603"/>
    </row>
    <row r="10" spans="1:6" ht="12.75" customHeight="1">
      <c r="A10" s="162"/>
      <c r="B10" s="175"/>
      <c r="C10" s="186" t="s">
        <v>1426</v>
      </c>
      <c r="D10" s="159">
        <v>13.6</v>
      </c>
      <c r="E10" s="604"/>
      <c r="F10" s="605">
        <f>D10*E10</f>
        <v>0</v>
      </c>
    </row>
    <row r="11" spans="1:6" ht="12.75">
      <c r="A11" s="168" t="s">
        <v>1946</v>
      </c>
      <c r="B11" s="167" t="s">
        <v>1437</v>
      </c>
      <c r="C11" s="190"/>
      <c r="D11" s="165"/>
      <c r="E11" s="601"/>
      <c r="F11" s="602"/>
    </row>
    <row r="12" spans="1:6" ht="27.75" customHeight="1">
      <c r="A12" s="164"/>
      <c r="B12" s="163" t="s">
        <v>1436</v>
      </c>
      <c r="C12" s="188"/>
      <c r="D12" s="163"/>
      <c r="F12" s="603"/>
    </row>
    <row r="13" spans="1:6" ht="14.25">
      <c r="A13" s="162"/>
      <c r="B13" s="174"/>
      <c r="C13" s="186" t="s">
        <v>1426</v>
      </c>
      <c r="D13" s="159">
        <v>3.3</v>
      </c>
      <c r="E13" s="604"/>
      <c r="F13" s="605">
        <f>D13*E13</f>
        <v>0</v>
      </c>
    </row>
    <row r="14" spans="1:6" ht="12.75">
      <c r="A14" s="168" t="s">
        <v>1947</v>
      </c>
      <c r="B14" s="173" t="s">
        <v>1434</v>
      </c>
      <c r="C14" s="190"/>
      <c r="D14" s="165"/>
      <c r="E14" s="601"/>
      <c r="F14" s="602"/>
    </row>
    <row r="15" spans="1:6" ht="27.75" customHeight="1">
      <c r="A15" s="164"/>
      <c r="B15" s="163" t="s">
        <v>1433</v>
      </c>
      <c r="C15" s="188"/>
      <c r="D15" s="163"/>
      <c r="F15" s="603"/>
    </row>
    <row r="16" spans="1:6" ht="14.25">
      <c r="A16" s="162"/>
      <c r="B16" s="161"/>
      <c r="C16" s="186" t="s">
        <v>1426</v>
      </c>
      <c r="D16" s="159">
        <v>10.3</v>
      </c>
      <c r="E16" s="604"/>
      <c r="F16" s="605">
        <f>D16*E16</f>
        <v>0</v>
      </c>
    </row>
    <row r="17" spans="1:6" ht="12.75">
      <c r="A17" s="168" t="s">
        <v>1948</v>
      </c>
      <c r="B17" s="167" t="s">
        <v>1431</v>
      </c>
      <c r="C17" s="190"/>
      <c r="D17" s="165"/>
      <c r="E17" s="601"/>
      <c r="F17" s="602"/>
    </row>
    <row r="18" spans="1:6" ht="27" customHeight="1">
      <c r="A18" s="164"/>
      <c r="B18" s="163" t="s">
        <v>1430</v>
      </c>
      <c r="C18" s="188"/>
      <c r="D18" s="163"/>
      <c r="F18" s="603"/>
    </row>
    <row r="19" spans="1:6" ht="14.25">
      <c r="A19" s="162"/>
      <c r="B19" s="161"/>
      <c r="C19" s="186" t="s">
        <v>1426</v>
      </c>
      <c r="D19" s="159">
        <v>3.3</v>
      </c>
      <c r="E19" s="604"/>
      <c r="F19" s="605">
        <f>D19*E19</f>
        <v>0</v>
      </c>
    </row>
    <row r="20" spans="1:6" ht="12.75">
      <c r="A20" s="168" t="s">
        <v>1949</v>
      </c>
      <c r="B20" s="176" t="s">
        <v>1572</v>
      </c>
      <c r="C20" s="190"/>
      <c r="D20" s="165"/>
      <c r="E20" s="601"/>
      <c r="F20" s="602"/>
    </row>
    <row r="21" spans="1:6" ht="67.5" customHeight="1">
      <c r="A21" s="164"/>
      <c r="B21" s="163" t="s">
        <v>1571</v>
      </c>
      <c r="C21" s="188"/>
      <c r="D21" s="163"/>
      <c r="F21" s="603"/>
    </row>
    <row r="22" spans="1:6" ht="12.75">
      <c r="A22" s="162"/>
      <c r="B22" s="175"/>
      <c r="C22" s="186" t="s">
        <v>1570</v>
      </c>
      <c r="D22" s="159">
        <v>2</v>
      </c>
      <c r="E22" s="604"/>
      <c r="F22" s="605">
        <f>D22*E22</f>
        <v>0</v>
      </c>
    </row>
    <row r="23" spans="1:6" ht="12.75">
      <c r="A23" s="168" t="s">
        <v>1950</v>
      </c>
      <c r="B23" s="167" t="s">
        <v>1411</v>
      </c>
      <c r="C23" s="190"/>
      <c r="D23" s="165"/>
      <c r="E23" s="601"/>
      <c r="F23" s="602"/>
    </row>
    <row r="24" spans="1:6" ht="54.75" customHeight="1">
      <c r="A24" s="164"/>
      <c r="B24" s="163" t="s">
        <v>1410</v>
      </c>
      <c r="C24" s="188"/>
      <c r="D24" s="163"/>
      <c r="F24" s="603"/>
    </row>
    <row r="25" spans="1:6" ht="12.75">
      <c r="A25" s="162"/>
      <c r="B25" s="161"/>
      <c r="C25" s="186" t="s">
        <v>1570</v>
      </c>
      <c r="D25" s="159">
        <v>2</v>
      </c>
      <c r="E25" s="604"/>
      <c r="F25" s="605">
        <f>D25*E25</f>
        <v>0</v>
      </c>
    </row>
    <row r="26" spans="1:6" ht="12.75">
      <c r="A26" s="158"/>
      <c r="B26" s="328" t="s">
        <v>2092</v>
      </c>
      <c r="C26" s="451"/>
      <c r="D26" s="181"/>
      <c r="E26" s="599"/>
      <c r="F26" s="606">
        <f>SUM(F8:F25)</f>
        <v>0</v>
      </c>
    </row>
    <row r="27" spans="1:6" ht="12.75">
      <c r="A27" s="193" t="s">
        <v>1492</v>
      </c>
      <c r="B27" s="220" t="s">
        <v>1500</v>
      </c>
      <c r="C27" s="451"/>
      <c r="D27" s="181"/>
      <c r="E27" s="599"/>
      <c r="F27" s="600"/>
    </row>
    <row r="28" spans="1:6" ht="12.75">
      <c r="A28" s="168" t="s">
        <v>1981</v>
      </c>
      <c r="B28" s="167" t="s">
        <v>1477</v>
      </c>
      <c r="C28" s="190"/>
      <c r="D28" s="165"/>
      <c r="E28" s="601"/>
      <c r="F28" s="602"/>
    </row>
    <row r="29" spans="1:6" ht="31.5" customHeight="1">
      <c r="A29" s="164"/>
      <c r="B29" s="163" t="s">
        <v>1569</v>
      </c>
      <c r="C29" s="188"/>
      <c r="D29" s="163"/>
      <c r="F29" s="603"/>
    </row>
    <row r="30" spans="1:6" ht="14.25">
      <c r="A30" s="162"/>
      <c r="B30" s="161" t="s">
        <v>1567</v>
      </c>
      <c r="C30" s="186" t="s">
        <v>1413</v>
      </c>
      <c r="D30" s="159">
        <v>6</v>
      </c>
      <c r="E30" s="604"/>
      <c r="F30" s="605">
        <f>D30*E30</f>
        <v>0</v>
      </c>
    </row>
    <row r="31" spans="1:6" ht="12.75">
      <c r="A31" s="168" t="s">
        <v>1982</v>
      </c>
      <c r="B31" s="167" t="s">
        <v>1565</v>
      </c>
      <c r="C31" s="190"/>
      <c r="D31" s="165"/>
      <c r="E31" s="601"/>
      <c r="F31" s="602"/>
    </row>
    <row r="32" spans="1:6" ht="29.25" customHeight="1">
      <c r="A32" s="164"/>
      <c r="B32" s="163" t="s">
        <v>1568</v>
      </c>
      <c r="C32" s="188"/>
      <c r="D32" s="163"/>
      <c r="F32" s="603"/>
    </row>
    <row r="33" spans="1:6" ht="14.25">
      <c r="A33" s="164"/>
      <c r="B33" s="195" t="s">
        <v>1567</v>
      </c>
      <c r="C33" s="194" t="s">
        <v>1413</v>
      </c>
      <c r="D33" s="155">
        <v>9</v>
      </c>
      <c r="E33" s="604"/>
      <c r="F33" s="603">
        <f>D33*E33</f>
        <v>0</v>
      </c>
    </row>
    <row r="34" spans="1:6" ht="14.25">
      <c r="A34" s="164"/>
      <c r="B34" s="195" t="s">
        <v>1566</v>
      </c>
      <c r="C34" s="194" t="s">
        <v>1413</v>
      </c>
      <c r="D34" s="155">
        <v>72</v>
      </c>
      <c r="E34" s="604"/>
      <c r="F34" s="603">
        <f>D34*E34</f>
        <v>0</v>
      </c>
    </row>
    <row r="35" spans="1:6" ht="14.25">
      <c r="A35" s="162"/>
      <c r="B35" s="161" t="s">
        <v>1563</v>
      </c>
      <c r="C35" s="186" t="s">
        <v>1413</v>
      </c>
      <c r="D35" s="159">
        <v>43</v>
      </c>
      <c r="E35" s="604"/>
      <c r="F35" s="605">
        <f>D35*E35</f>
        <v>0</v>
      </c>
    </row>
    <row r="36" spans="1:6" ht="12.75">
      <c r="A36" s="168" t="s">
        <v>1983</v>
      </c>
      <c r="B36" s="167" t="s">
        <v>1565</v>
      </c>
      <c r="C36" s="190"/>
      <c r="D36" s="165"/>
      <c r="E36" s="601"/>
      <c r="F36" s="602"/>
    </row>
    <row r="37" spans="1:6" ht="39" customHeight="1">
      <c r="A37" s="164"/>
      <c r="B37" s="163" t="s">
        <v>1564</v>
      </c>
      <c r="C37" s="188"/>
      <c r="D37" s="163"/>
      <c r="F37" s="603"/>
    </row>
    <row r="38" spans="1:6" ht="14.25">
      <c r="A38" s="162"/>
      <c r="B38" s="161" t="s">
        <v>1563</v>
      </c>
      <c r="C38" s="186" t="s">
        <v>1413</v>
      </c>
      <c r="D38" s="159">
        <v>17</v>
      </c>
      <c r="E38" s="604"/>
      <c r="F38" s="605">
        <f>D38*E38</f>
        <v>0</v>
      </c>
    </row>
    <row r="39" spans="1:6" ht="12.75">
      <c r="A39" s="168" t="s">
        <v>1984</v>
      </c>
      <c r="B39" s="167" t="s">
        <v>1562</v>
      </c>
      <c r="C39" s="190"/>
      <c r="D39" s="165"/>
      <c r="E39" s="601"/>
      <c r="F39" s="602"/>
    </row>
    <row r="40" spans="1:6" ht="40.5" customHeight="1">
      <c r="A40" s="164"/>
      <c r="B40" s="163" t="s">
        <v>1561</v>
      </c>
      <c r="C40" s="188"/>
      <c r="D40" s="163"/>
      <c r="F40" s="603"/>
    </row>
    <row r="41" spans="1:6" ht="14.25">
      <c r="A41" s="164"/>
      <c r="B41" s="195" t="s">
        <v>1560</v>
      </c>
      <c r="C41" s="194" t="s">
        <v>1413</v>
      </c>
      <c r="D41" s="155">
        <v>60</v>
      </c>
      <c r="E41" s="604"/>
      <c r="F41" s="603">
        <f>D41*E41</f>
        <v>0</v>
      </c>
    </row>
    <row r="42" spans="1:6" ht="14.25">
      <c r="A42" s="164"/>
      <c r="B42" s="195" t="s">
        <v>1559</v>
      </c>
      <c r="C42" s="194" t="s">
        <v>1413</v>
      </c>
      <c r="D42" s="155">
        <v>72</v>
      </c>
      <c r="E42" s="604"/>
      <c r="F42" s="603">
        <f>D42*E42</f>
        <v>0</v>
      </c>
    </row>
    <row r="43" spans="1:6" ht="14.25">
      <c r="A43" s="162"/>
      <c r="B43" s="161" t="s">
        <v>1558</v>
      </c>
      <c r="C43" s="186" t="s">
        <v>1413</v>
      </c>
      <c r="D43" s="159">
        <v>9</v>
      </c>
      <c r="E43" s="604"/>
      <c r="F43" s="605">
        <f>D43*E43</f>
        <v>0</v>
      </c>
    </row>
    <row r="44" spans="1:6" ht="12.75">
      <c r="A44" s="168" t="s">
        <v>1985</v>
      </c>
      <c r="B44" s="167" t="s">
        <v>1557</v>
      </c>
      <c r="C44" s="190"/>
      <c r="D44" s="165"/>
      <c r="E44" s="601"/>
      <c r="F44" s="602"/>
    </row>
    <row r="45" spans="1:6" ht="27.75" customHeight="1">
      <c r="A45" s="164"/>
      <c r="B45" s="163" t="s">
        <v>1556</v>
      </c>
      <c r="C45" s="188"/>
      <c r="D45" s="163"/>
      <c r="F45" s="603"/>
    </row>
    <row r="46" spans="1:6" ht="12.75">
      <c r="A46" s="164"/>
      <c r="B46" s="195" t="s">
        <v>1555</v>
      </c>
      <c r="C46" s="194" t="s">
        <v>120</v>
      </c>
      <c r="D46" s="155">
        <v>2</v>
      </c>
      <c r="E46" s="607"/>
      <c r="F46" s="603">
        <f>D46*E46</f>
        <v>0</v>
      </c>
    </row>
    <row r="47" spans="1:6" ht="12.75">
      <c r="A47" s="162"/>
      <c r="B47" s="161" t="s">
        <v>1554</v>
      </c>
      <c r="C47" s="186" t="s">
        <v>120</v>
      </c>
      <c r="D47" s="159">
        <v>2</v>
      </c>
      <c r="E47" s="604"/>
      <c r="F47" s="605">
        <f>D47*E47</f>
        <v>0</v>
      </c>
    </row>
    <row r="48" spans="1:6" ht="12.75">
      <c r="A48" s="168" t="s">
        <v>1986</v>
      </c>
      <c r="B48" s="176" t="s">
        <v>1553</v>
      </c>
      <c r="C48" s="190"/>
      <c r="D48" s="165"/>
      <c r="E48" s="601"/>
      <c r="F48" s="602"/>
    </row>
    <row r="49" spans="1:6" ht="40.5" customHeight="1">
      <c r="A49" s="164"/>
      <c r="B49" s="163" t="s">
        <v>1552</v>
      </c>
      <c r="C49" s="188"/>
      <c r="D49" s="163"/>
      <c r="F49" s="603"/>
    </row>
    <row r="50" spans="1:6" ht="12.75">
      <c r="A50" s="162"/>
      <c r="B50" s="161" t="s">
        <v>1548</v>
      </c>
      <c r="C50" s="186" t="s">
        <v>120</v>
      </c>
      <c r="D50" s="159">
        <v>20</v>
      </c>
      <c r="E50" s="604"/>
      <c r="F50" s="605">
        <f>D50*E50</f>
        <v>0</v>
      </c>
    </row>
    <row r="51" spans="1:6" ht="12.75">
      <c r="A51" s="168" t="s">
        <v>1987</v>
      </c>
      <c r="B51" s="176" t="s">
        <v>1550</v>
      </c>
      <c r="C51" s="190"/>
      <c r="D51" s="165"/>
      <c r="E51" s="601"/>
      <c r="F51" s="602"/>
    </row>
    <row r="52" spans="1:6" ht="27.75" customHeight="1">
      <c r="A52" s="164"/>
      <c r="B52" s="163" t="s">
        <v>1549</v>
      </c>
      <c r="C52" s="188"/>
      <c r="D52" s="163"/>
      <c r="F52" s="603"/>
    </row>
    <row r="53" spans="1:6" ht="12.75">
      <c r="A53" s="162"/>
      <c r="B53" s="161" t="s">
        <v>1548</v>
      </c>
      <c r="C53" s="186" t="s">
        <v>120</v>
      </c>
      <c r="D53" s="159">
        <v>17</v>
      </c>
      <c r="E53" s="604"/>
      <c r="F53" s="605">
        <f>D53*E53</f>
        <v>0</v>
      </c>
    </row>
    <row r="54" spans="1:6" ht="12.75">
      <c r="A54" s="158"/>
      <c r="B54" s="184" t="s">
        <v>2093</v>
      </c>
      <c r="C54" s="451"/>
      <c r="D54" s="181"/>
      <c r="E54" s="599"/>
      <c r="F54" s="606">
        <f>SUM(F28:F53)</f>
        <v>0</v>
      </c>
    </row>
    <row r="55" spans="1:6" ht="12.75">
      <c r="A55" s="325" t="s">
        <v>1489</v>
      </c>
      <c r="B55" s="219" t="s">
        <v>1499</v>
      </c>
      <c r="C55" s="451"/>
      <c r="D55" s="181"/>
      <c r="E55" s="599"/>
      <c r="F55" s="600"/>
    </row>
    <row r="56" spans="1:6" ht="12.75">
      <c r="A56" s="168" t="s">
        <v>1994</v>
      </c>
      <c r="B56" s="167" t="s">
        <v>1420</v>
      </c>
      <c r="C56" s="190"/>
      <c r="D56" s="165"/>
      <c r="E56" s="601"/>
      <c r="F56" s="602"/>
    </row>
    <row r="57" spans="1:6" ht="105.75" customHeight="1">
      <c r="A57" s="164"/>
      <c r="B57" s="163" t="s">
        <v>1547</v>
      </c>
      <c r="C57" s="188"/>
      <c r="D57" s="163"/>
      <c r="F57" s="603"/>
    </row>
    <row r="58" spans="1:6" ht="14.25">
      <c r="A58" s="164"/>
      <c r="B58" s="195" t="s">
        <v>1546</v>
      </c>
      <c r="C58" s="194" t="s">
        <v>1413</v>
      </c>
      <c r="D58" s="155">
        <v>27</v>
      </c>
      <c r="E58" s="604"/>
      <c r="F58" s="603">
        <f>D58*E58</f>
        <v>0</v>
      </c>
    </row>
    <row r="59" spans="1:6" ht="14.25">
      <c r="A59" s="164"/>
      <c r="B59" s="195" t="s">
        <v>1414</v>
      </c>
      <c r="C59" s="194" t="s">
        <v>1413</v>
      </c>
      <c r="D59" s="155">
        <v>21</v>
      </c>
      <c r="E59" s="604"/>
      <c r="F59" s="603">
        <f>D59*E59</f>
        <v>0</v>
      </c>
    </row>
    <row r="60" spans="1:6" ht="14.25">
      <c r="A60" s="164"/>
      <c r="B60" s="195" t="s">
        <v>1540</v>
      </c>
      <c r="C60" s="194" t="s">
        <v>1413</v>
      </c>
      <c r="D60" s="155">
        <v>66</v>
      </c>
      <c r="E60" s="604"/>
      <c r="F60" s="603">
        <f>D60*E60</f>
        <v>0</v>
      </c>
    </row>
    <row r="61" spans="1:6" ht="14.25">
      <c r="A61" s="162"/>
      <c r="B61" s="161" t="s">
        <v>1466</v>
      </c>
      <c r="C61" s="186" t="s">
        <v>1413</v>
      </c>
      <c r="D61" s="159">
        <v>31</v>
      </c>
      <c r="E61" s="604"/>
      <c r="F61" s="605">
        <f>D61*E61</f>
        <v>0</v>
      </c>
    </row>
    <row r="62" spans="1:6" ht="12.75">
      <c r="A62" s="168" t="s">
        <v>1995</v>
      </c>
      <c r="B62" s="167" t="s">
        <v>1545</v>
      </c>
      <c r="C62" s="190"/>
      <c r="D62" s="165"/>
      <c r="E62" s="601"/>
      <c r="F62" s="602"/>
    </row>
    <row r="63" spans="1:6" ht="15.75" customHeight="1">
      <c r="A63" s="164"/>
      <c r="B63" s="163" t="s">
        <v>1544</v>
      </c>
      <c r="C63" s="188"/>
      <c r="D63" s="163"/>
      <c r="F63" s="603"/>
    </row>
    <row r="64" spans="1:6" ht="12.75">
      <c r="A64" s="162"/>
      <c r="B64" s="161" t="s">
        <v>1466</v>
      </c>
      <c r="C64" s="186" t="s">
        <v>120</v>
      </c>
      <c r="D64" s="159">
        <v>4</v>
      </c>
      <c r="E64" s="604"/>
      <c r="F64" s="605">
        <f>D64*E64</f>
        <v>0</v>
      </c>
    </row>
    <row r="65" spans="1:6" ht="12.75">
      <c r="A65" s="168" t="s">
        <v>1996</v>
      </c>
      <c r="B65" s="176" t="s">
        <v>1542</v>
      </c>
      <c r="C65" s="190"/>
      <c r="D65" s="165"/>
      <c r="E65" s="601"/>
      <c r="F65" s="602"/>
    </row>
    <row r="66" spans="1:6" ht="27.75" customHeight="1">
      <c r="A66" s="164"/>
      <c r="B66" s="163" t="s">
        <v>1541</v>
      </c>
      <c r="C66" s="188"/>
      <c r="D66" s="163"/>
      <c r="F66" s="603"/>
    </row>
    <row r="67" spans="1:6" ht="12.75">
      <c r="A67" s="164"/>
      <c r="B67" s="195" t="s">
        <v>1414</v>
      </c>
      <c r="C67" s="194" t="s">
        <v>120</v>
      </c>
      <c r="D67" s="155">
        <v>1</v>
      </c>
      <c r="E67" s="607"/>
      <c r="F67" s="603">
        <f>D67*E67</f>
        <v>0</v>
      </c>
    </row>
    <row r="68" spans="1:6" ht="12.75">
      <c r="A68" s="162"/>
      <c r="B68" s="174" t="s">
        <v>1540</v>
      </c>
      <c r="C68" s="186" t="s">
        <v>120</v>
      </c>
      <c r="D68" s="159">
        <v>2</v>
      </c>
      <c r="E68" s="604"/>
      <c r="F68" s="605">
        <f>D68*E68</f>
        <v>0</v>
      </c>
    </row>
    <row r="69" spans="1:6" ht="12.75">
      <c r="A69" s="158"/>
      <c r="B69" s="184" t="s">
        <v>2094</v>
      </c>
      <c r="C69" s="451"/>
      <c r="D69" s="181"/>
      <c r="E69" s="599"/>
      <c r="F69" s="606">
        <f>SUM(F56:F68)</f>
        <v>0</v>
      </c>
    </row>
    <row r="70" spans="1:6" ht="12.75">
      <c r="A70" s="325" t="s">
        <v>1487</v>
      </c>
      <c r="B70" s="219" t="s">
        <v>1498</v>
      </c>
      <c r="C70" s="451"/>
      <c r="D70" s="181"/>
      <c r="E70" s="599"/>
      <c r="F70" s="600"/>
    </row>
    <row r="71" spans="1:6" ht="12.75">
      <c r="A71" s="168" t="s">
        <v>2000</v>
      </c>
      <c r="B71" s="167" t="s">
        <v>1538</v>
      </c>
      <c r="C71" s="190"/>
      <c r="D71" s="165"/>
      <c r="E71" s="601"/>
      <c r="F71" s="602"/>
    </row>
    <row r="72" spans="1:6" ht="219" customHeight="1">
      <c r="A72" s="164"/>
      <c r="B72" s="217" t="s">
        <v>1537</v>
      </c>
      <c r="C72" s="218"/>
      <c r="D72" s="217"/>
      <c r="F72" s="603"/>
    </row>
    <row r="73" spans="1:6" ht="12.75">
      <c r="A73" s="162"/>
      <c r="B73" s="161"/>
      <c r="C73" s="186" t="s">
        <v>120</v>
      </c>
      <c r="D73" s="159">
        <v>3</v>
      </c>
      <c r="E73" s="604"/>
      <c r="F73" s="605">
        <f>D73*E73</f>
        <v>0</v>
      </c>
    </row>
    <row r="74" spans="1:6" ht="12.75">
      <c r="A74" s="168" t="s">
        <v>2001</v>
      </c>
      <c r="B74" s="167" t="s">
        <v>1535</v>
      </c>
      <c r="C74" s="190"/>
      <c r="D74" s="165"/>
      <c r="E74" s="601"/>
      <c r="F74" s="602"/>
    </row>
    <row r="75" spans="1:6" ht="39" customHeight="1">
      <c r="A75" s="164"/>
      <c r="B75" s="163" t="s">
        <v>1534</v>
      </c>
      <c r="C75" s="188"/>
      <c r="D75" s="163"/>
      <c r="F75" s="603"/>
    </row>
    <row r="76" spans="1:6" ht="12.75">
      <c r="A76" s="162"/>
      <c r="B76" s="161" t="s">
        <v>1533</v>
      </c>
      <c r="C76" s="186" t="s">
        <v>120</v>
      </c>
      <c r="D76" s="159">
        <v>7</v>
      </c>
      <c r="E76" s="604"/>
      <c r="F76" s="605">
        <f>D76*E76</f>
        <v>0</v>
      </c>
    </row>
    <row r="77" spans="1:6" ht="12.75">
      <c r="A77" s="168" t="s">
        <v>2002</v>
      </c>
      <c r="B77" s="167" t="s">
        <v>1531</v>
      </c>
      <c r="C77" s="190"/>
      <c r="D77" s="165"/>
      <c r="E77" s="601"/>
      <c r="F77" s="602"/>
    </row>
    <row r="78" spans="1:6" ht="53.25" customHeight="1">
      <c r="A78" s="164"/>
      <c r="B78" s="163" t="s">
        <v>1530</v>
      </c>
      <c r="C78" s="188"/>
      <c r="D78" s="163"/>
      <c r="F78" s="603"/>
    </row>
    <row r="79" spans="1:6" ht="12.75">
      <c r="A79" s="162"/>
      <c r="B79" s="161"/>
      <c r="C79" s="186" t="s">
        <v>120</v>
      </c>
      <c r="D79" s="159">
        <v>7</v>
      </c>
      <c r="E79" s="604"/>
      <c r="F79" s="605">
        <f>D79*E79</f>
        <v>0</v>
      </c>
    </row>
    <row r="80" spans="1:6" ht="12.75">
      <c r="A80" s="168" t="s">
        <v>2003</v>
      </c>
      <c r="B80" s="167" t="s">
        <v>1528</v>
      </c>
      <c r="C80" s="190"/>
      <c r="D80" s="165"/>
      <c r="E80" s="601"/>
      <c r="F80" s="602"/>
    </row>
    <row r="81" spans="1:6" ht="40.5" customHeight="1">
      <c r="A81" s="164"/>
      <c r="B81" s="163" t="s">
        <v>1527</v>
      </c>
      <c r="C81" s="188"/>
      <c r="D81" s="163"/>
      <c r="F81" s="603"/>
    </row>
    <row r="82" spans="1:6" ht="12.75">
      <c r="A82" s="162"/>
      <c r="B82" s="161" t="s">
        <v>1526</v>
      </c>
      <c r="C82" s="186" t="s">
        <v>120</v>
      </c>
      <c r="D82" s="159">
        <v>1</v>
      </c>
      <c r="E82" s="604"/>
      <c r="F82" s="605">
        <f>D82*E82</f>
        <v>0</v>
      </c>
    </row>
    <row r="83" spans="1:6" ht="12.75">
      <c r="A83" s="216" t="s">
        <v>2004</v>
      </c>
      <c r="B83" s="167" t="s">
        <v>1524</v>
      </c>
      <c r="C83" s="215"/>
      <c r="D83" s="214"/>
      <c r="E83" s="608"/>
      <c r="F83" s="609"/>
    </row>
    <row r="84" spans="1:6" ht="41.25" customHeight="1">
      <c r="A84" s="213"/>
      <c r="B84" s="163" t="s">
        <v>1523</v>
      </c>
      <c r="C84" s="188"/>
      <c r="D84" s="163"/>
      <c r="E84" s="595"/>
      <c r="F84" s="610"/>
    </row>
    <row r="85" spans="1:6" ht="12.75">
      <c r="A85" s="211"/>
      <c r="B85" s="161"/>
      <c r="C85" s="210" t="s">
        <v>120</v>
      </c>
      <c r="D85" s="209">
        <v>1</v>
      </c>
      <c r="E85" s="611"/>
      <c r="F85" s="612">
        <f>D85*E85</f>
        <v>0</v>
      </c>
    </row>
    <row r="86" spans="1:6" ht="12.75">
      <c r="A86" s="168" t="s">
        <v>2005</v>
      </c>
      <c r="B86" s="167" t="s">
        <v>1521</v>
      </c>
      <c r="C86" s="190"/>
      <c r="D86" s="165"/>
      <c r="E86" s="601"/>
      <c r="F86" s="602"/>
    </row>
    <row r="87" spans="1:6" ht="41.25" customHeight="1">
      <c r="A87" s="164"/>
      <c r="B87" s="163" t="s">
        <v>1520</v>
      </c>
      <c r="C87" s="188"/>
      <c r="D87" s="163"/>
      <c r="F87" s="603"/>
    </row>
    <row r="88" spans="1:6" ht="12.75">
      <c r="A88" s="162"/>
      <c r="B88" s="161" t="s">
        <v>1519</v>
      </c>
      <c r="C88" s="186" t="s">
        <v>120</v>
      </c>
      <c r="D88" s="159">
        <v>4</v>
      </c>
      <c r="E88" s="604"/>
      <c r="F88" s="605">
        <f>D88*E88</f>
        <v>0</v>
      </c>
    </row>
    <row r="89" spans="1:6" ht="12.75">
      <c r="A89" s="164" t="s">
        <v>2006</v>
      </c>
      <c r="B89" s="195" t="s">
        <v>1517</v>
      </c>
      <c r="F89" s="603"/>
    </row>
    <row r="90" spans="1:6" ht="28.5" customHeight="1">
      <c r="A90" s="164"/>
      <c r="B90" s="163" t="s">
        <v>1516</v>
      </c>
      <c r="C90" s="188"/>
      <c r="D90" s="163"/>
      <c r="F90" s="603"/>
    </row>
    <row r="91" spans="1:6" ht="12.75">
      <c r="A91" s="164"/>
      <c r="B91" s="195" t="s">
        <v>1515</v>
      </c>
      <c r="C91" s="194" t="s">
        <v>120</v>
      </c>
      <c r="D91" s="155">
        <v>9</v>
      </c>
      <c r="E91" s="607"/>
      <c r="F91" s="603">
        <f>D91*E91</f>
        <v>0</v>
      </c>
    </row>
    <row r="92" spans="1:6" ht="12.75">
      <c r="A92" s="162"/>
      <c r="B92" s="161" t="s">
        <v>1514</v>
      </c>
      <c r="C92" s="186" t="s">
        <v>120</v>
      </c>
      <c r="D92" s="159">
        <v>2</v>
      </c>
      <c r="E92" s="604"/>
      <c r="F92" s="605">
        <f>D92*E92</f>
        <v>0</v>
      </c>
    </row>
    <row r="93" spans="1:6" ht="12.75">
      <c r="A93" s="168" t="s">
        <v>2007</v>
      </c>
      <c r="B93" s="167" t="s">
        <v>1512</v>
      </c>
      <c r="C93" s="190"/>
      <c r="D93" s="165"/>
      <c r="E93" s="601"/>
      <c r="F93" s="602"/>
    </row>
    <row r="94" spans="1:6" ht="41.25" customHeight="1">
      <c r="A94" s="164"/>
      <c r="B94" s="163" t="s">
        <v>1511</v>
      </c>
      <c r="C94" s="188"/>
      <c r="D94" s="163"/>
      <c r="F94" s="603"/>
    </row>
    <row r="95" spans="1:6" ht="12.75">
      <c r="A95" s="164"/>
      <c r="B95" s="195" t="s">
        <v>1510</v>
      </c>
      <c r="C95" s="194" t="s">
        <v>120</v>
      </c>
      <c r="D95" s="155">
        <v>7</v>
      </c>
      <c r="E95" s="607"/>
      <c r="F95" s="603">
        <f>D95*E95</f>
        <v>0</v>
      </c>
    </row>
    <row r="96" spans="1:6" ht="12.75">
      <c r="A96" s="162"/>
      <c r="B96" s="161" t="s">
        <v>1509</v>
      </c>
      <c r="C96" s="186" t="s">
        <v>120</v>
      </c>
      <c r="D96" s="159">
        <v>4</v>
      </c>
      <c r="E96" s="604"/>
      <c r="F96" s="605">
        <f>D96*E96</f>
        <v>0</v>
      </c>
    </row>
    <row r="97" spans="1:6" ht="12.75">
      <c r="A97" s="168" t="s">
        <v>2008</v>
      </c>
      <c r="B97" s="167" t="s">
        <v>1508</v>
      </c>
      <c r="C97" s="190"/>
      <c r="D97" s="165"/>
      <c r="E97" s="601"/>
      <c r="F97" s="602"/>
    </row>
    <row r="98" spans="1:6" ht="41.25" customHeight="1">
      <c r="A98" s="164"/>
      <c r="B98" s="163" t="s">
        <v>1507</v>
      </c>
      <c r="C98" s="188"/>
      <c r="D98" s="163"/>
      <c r="F98" s="603"/>
    </row>
    <row r="99" spans="1:6" ht="12.75">
      <c r="A99" s="162"/>
      <c r="B99" s="174"/>
      <c r="C99" s="186" t="s">
        <v>120</v>
      </c>
      <c r="D99" s="159">
        <v>11</v>
      </c>
      <c r="E99" s="604"/>
      <c r="F99" s="605">
        <f>D99*E99</f>
        <v>0</v>
      </c>
    </row>
    <row r="100" spans="1:6" ht="12.75">
      <c r="A100" s="168" t="s">
        <v>2009</v>
      </c>
      <c r="B100" s="176" t="s">
        <v>1506</v>
      </c>
      <c r="C100" s="190"/>
      <c r="D100" s="165"/>
      <c r="E100" s="601"/>
      <c r="F100" s="602"/>
    </row>
    <row r="101" spans="1:6" ht="15.75" customHeight="1">
      <c r="A101" s="164"/>
      <c r="B101" s="163" t="s">
        <v>1505</v>
      </c>
      <c r="C101" s="188"/>
      <c r="D101" s="163"/>
      <c r="F101" s="603"/>
    </row>
    <row r="102" spans="1:6" ht="12.75">
      <c r="A102" s="164"/>
      <c r="B102" s="156" t="s">
        <v>1504</v>
      </c>
      <c r="C102" s="194" t="s">
        <v>120</v>
      </c>
      <c r="D102" s="155">
        <v>7</v>
      </c>
      <c r="E102" s="604"/>
      <c r="F102" s="603">
        <f>D102*E102</f>
        <v>0</v>
      </c>
    </row>
    <row r="103" spans="1:6" ht="12.75">
      <c r="A103" s="164"/>
      <c r="B103" s="156" t="s">
        <v>1503</v>
      </c>
      <c r="C103" s="194" t="s">
        <v>120</v>
      </c>
      <c r="D103" s="155">
        <v>7</v>
      </c>
      <c r="E103" s="604"/>
      <c r="F103" s="603">
        <f>D103*E103</f>
        <v>0</v>
      </c>
    </row>
    <row r="104" spans="1:6" ht="12.75">
      <c r="A104" s="164"/>
      <c r="B104" s="156" t="s">
        <v>1502</v>
      </c>
      <c r="C104" s="194" t="s">
        <v>120</v>
      </c>
      <c r="D104" s="155">
        <v>7</v>
      </c>
      <c r="E104" s="604"/>
      <c r="F104" s="603">
        <f>D104*E104</f>
        <v>0</v>
      </c>
    </row>
    <row r="105" spans="1:6" ht="12.75">
      <c r="A105" s="162"/>
      <c r="B105" s="174" t="s">
        <v>1501</v>
      </c>
      <c r="C105" s="186" t="s">
        <v>120</v>
      </c>
      <c r="D105" s="159">
        <v>3</v>
      </c>
      <c r="E105" s="604"/>
      <c r="F105" s="605">
        <f>D105*E105</f>
        <v>0</v>
      </c>
    </row>
    <row r="106" spans="1:6" ht="12.75">
      <c r="A106" s="158"/>
      <c r="B106" s="208" t="s">
        <v>2095</v>
      </c>
      <c r="C106" s="451"/>
      <c r="D106" s="181"/>
      <c r="E106" s="599"/>
      <c r="F106" s="606">
        <f>SUM(F71:F105)</f>
        <v>0</v>
      </c>
    </row>
    <row r="107" spans="1:6" ht="12.75">
      <c r="A107" s="204" t="s">
        <v>578</v>
      </c>
      <c r="B107" s="203" t="s">
        <v>1497</v>
      </c>
      <c r="C107" s="202"/>
      <c r="D107" s="202"/>
      <c r="E107" s="597"/>
      <c r="F107" s="598"/>
    </row>
    <row r="108" spans="1:6" ht="12.75">
      <c r="A108" s="325" t="s">
        <v>1478</v>
      </c>
      <c r="B108" s="192" t="s">
        <v>1443</v>
      </c>
      <c r="C108" s="451"/>
      <c r="D108" s="182"/>
      <c r="E108" s="599"/>
      <c r="F108" s="600"/>
    </row>
    <row r="109" spans="1:6" ht="12.75">
      <c r="A109" s="168" t="s">
        <v>2096</v>
      </c>
      <c r="B109" s="191" t="s">
        <v>1495</v>
      </c>
      <c r="C109" s="190"/>
      <c r="D109" s="189"/>
      <c r="E109" s="601"/>
      <c r="F109" s="602"/>
    </row>
    <row r="110" spans="1:6" ht="51">
      <c r="A110" s="164"/>
      <c r="B110" s="163" t="s">
        <v>1494</v>
      </c>
      <c r="C110" s="188"/>
      <c r="D110" s="163"/>
      <c r="F110" s="603"/>
    </row>
    <row r="111" spans="1:6" ht="14.25">
      <c r="A111" s="162"/>
      <c r="B111" s="187" t="s">
        <v>1493</v>
      </c>
      <c r="C111" s="186" t="s">
        <v>1426</v>
      </c>
      <c r="D111" s="185">
        <v>5.6</v>
      </c>
      <c r="E111" s="604"/>
      <c r="F111" s="605">
        <f>D111*E111</f>
        <v>0</v>
      </c>
    </row>
    <row r="112" spans="1:6" ht="12.75">
      <c r="A112" s="168" t="s">
        <v>2097</v>
      </c>
      <c r="B112" s="191" t="s">
        <v>1491</v>
      </c>
      <c r="C112" s="190"/>
      <c r="D112" s="189"/>
      <c r="E112" s="601"/>
      <c r="F112" s="602"/>
    </row>
    <row r="113" spans="1:6" ht="51">
      <c r="A113" s="164"/>
      <c r="B113" s="163" t="s">
        <v>1490</v>
      </c>
      <c r="C113" s="188"/>
      <c r="D113" s="163"/>
      <c r="F113" s="603"/>
    </row>
    <row r="114" spans="1:6" ht="14.25">
      <c r="A114" s="162"/>
      <c r="B114" s="187"/>
      <c r="C114" s="186" t="s">
        <v>1426</v>
      </c>
      <c r="D114" s="185">
        <v>1</v>
      </c>
      <c r="E114" s="604"/>
      <c r="F114" s="605">
        <f>D114*E114</f>
        <v>0</v>
      </c>
    </row>
    <row r="115" spans="1:6" ht="12.75">
      <c r="A115" s="168" t="s">
        <v>2098</v>
      </c>
      <c r="B115" s="191" t="s">
        <v>1437</v>
      </c>
      <c r="C115" s="190"/>
      <c r="D115" s="189"/>
      <c r="E115" s="601"/>
      <c r="F115" s="602"/>
    </row>
    <row r="116" spans="1:6" ht="63.75">
      <c r="A116" s="164"/>
      <c r="B116" s="163" t="s">
        <v>1488</v>
      </c>
      <c r="C116" s="201"/>
      <c r="D116" s="200"/>
      <c r="F116" s="603"/>
    </row>
    <row r="117" spans="1:6" ht="14.25">
      <c r="A117" s="162"/>
      <c r="B117" s="187"/>
      <c r="C117" s="186" t="s">
        <v>1426</v>
      </c>
      <c r="D117" s="185">
        <v>1.3</v>
      </c>
      <c r="E117" s="604"/>
      <c r="F117" s="605">
        <f>D117*E117</f>
        <v>0</v>
      </c>
    </row>
    <row r="118" spans="1:6" ht="12.75">
      <c r="A118" s="168" t="s">
        <v>2099</v>
      </c>
      <c r="B118" s="191" t="s">
        <v>1486</v>
      </c>
      <c r="C118" s="190"/>
      <c r="D118" s="189"/>
      <c r="E118" s="601"/>
      <c r="F118" s="602"/>
    </row>
    <row r="119" spans="1:6" ht="38.25">
      <c r="A119" s="164"/>
      <c r="B119" s="163" t="s">
        <v>1485</v>
      </c>
      <c r="C119" s="188"/>
      <c r="D119" s="163"/>
      <c r="F119" s="603"/>
    </row>
    <row r="120" spans="1:6" ht="14.25">
      <c r="A120" s="162"/>
      <c r="B120" s="187"/>
      <c r="C120" s="186" t="s">
        <v>1426</v>
      </c>
      <c r="D120" s="185">
        <v>5.3</v>
      </c>
      <c r="E120" s="604"/>
      <c r="F120" s="605">
        <f>D120*E120</f>
        <v>0</v>
      </c>
    </row>
    <row r="121" spans="1:6" ht="12.75">
      <c r="A121" s="168" t="s">
        <v>2100</v>
      </c>
      <c r="B121" s="191" t="s">
        <v>1483</v>
      </c>
      <c r="C121" s="190"/>
      <c r="D121" s="189"/>
      <c r="E121" s="601"/>
      <c r="F121" s="602"/>
    </row>
    <row r="122" spans="1:6" ht="51">
      <c r="A122" s="164"/>
      <c r="B122" s="163" t="s">
        <v>1482</v>
      </c>
      <c r="C122" s="188"/>
      <c r="D122" s="163"/>
      <c r="F122" s="603"/>
    </row>
    <row r="123" spans="1:6" ht="14.25">
      <c r="A123" s="162"/>
      <c r="B123" s="187"/>
      <c r="C123" s="186" t="s">
        <v>1426</v>
      </c>
      <c r="D123" s="185">
        <v>1.3</v>
      </c>
      <c r="E123" s="604"/>
      <c r="F123" s="605">
        <f>D123*E123</f>
        <v>0</v>
      </c>
    </row>
    <row r="124" spans="1:6" ht="12.75">
      <c r="A124" s="168" t="s">
        <v>2101</v>
      </c>
      <c r="B124" s="191" t="s">
        <v>1480</v>
      </c>
      <c r="C124" s="190"/>
      <c r="D124" s="189"/>
      <c r="E124" s="601"/>
      <c r="F124" s="602"/>
    </row>
    <row r="125" spans="1:6" ht="25.5">
      <c r="A125" s="164"/>
      <c r="B125" s="163" t="s">
        <v>1479</v>
      </c>
      <c r="C125" s="188"/>
      <c r="D125" s="163"/>
      <c r="F125" s="603"/>
    </row>
    <row r="126" spans="1:6" ht="14.25">
      <c r="A126" s="162"/>
      <c r="B126" s="187"/>
      <c r="C126" s="186" t="s">
        <v>1413</v>
      </c>
      <c r="D126" s="185">
        <v>7</v>
      </c>
      <c r="E126" s="604"/>
      <c r="F126" s="605">
        <f>D126*E126</f>
        <v>0</v>
      </c>
    </row>
    <row r="127" spans="1:6" ht="12.75">
      <c r="A127" s="158"/>
      <c r="B127" s="184" t="s">
        <v>2102</v>
      </c>
      <c r="C127" s="451"/>
      <c r="D127" s="182"/>
      <c r="E127" s="599"/>
      <c r="F127" s="606">
        <f>SUM(F109:F126)</f>
        <v>0</v>
      </c>
    </row>
    <row r="128" spans="1:6" ht="12.75">
      <c r="A128" s="325" t="s">
        <v>1474</v>
      </c>
      <c r="B128" s="199" t="s">
        <v>1442</v>
      </c>
      <c r="C128" s="451"/>
      <c r="D128" s="182"/>
      <c r="E128" s="599"/>
      <c r="F128" s="600"/>
    </row>
    <row r="129" spans="1:6" ht="12.75">
      <c r="A129" s="168" t="s">
        <v>2103</v>
      </c>
      <c r="B129" s="191" t="s">
        <v>1477</v>
      </c>
      <c r="C129" s="190"/>
      <c r="D129" s="189"/>
      <c r="E129" s="601"/>
      <c r="F129" s="602"/>
    </row>
    <row r="130" spans="1:6" ht="25.5">
      <c r="A130" s="164"/>
      <c r="B130" s="163" t="s">
        <v>1476</v>
      </c>
      <c r="C130" s="188"/>
      <c r="D130" s="163"/>
      <c r="F130" s="603"/>
    </row>
    <row r="131" spans="1:6" ht="14.25">
      <c r="A131" s="162"/>
      <c r="B131" s="198" t="s">
        <v>1475</v>
      </c>
      <c r="C131" s="186" t="s">
        <v>1413</v>
      </c>
      <c r="D131" s="185">
        <v>7</v>
      </c>
      <c r="E131" s="604"/>
      <c r="F131" s="605">
        <f>D131*E131</f>
        <v>0</v>
      </c>
    </row>
    <row r="132" spans="1:6" ht="12.75">
      <c r="A132" s="168" t="s">
        <v>2104</v>
      </c>
      <c r="B132" s="191" t="s">
        <v>1473</v>
      </c>
      <c r="C132" s="190"/>
      <c r="D132" s="189"/>
      <c r="E132" s="601"/>
      <c r="F132" s="602"/>
    </row>
    <row r="133" spans="1:6" ht="38.25">
      <c r="A133" s="164"/>
      <c r="B133" s="163" t="s">
        <v>1472</v>
      </c>
      <c r="C133" s="188"/>
      <c r="D133" s="163"/>
      <c r="F133" s="603"/>
    </row>
    <row r="134" spans="1:6" ht="12.75">
      <c r="A134" s="162"/>
      <c r="B134" s="187" t="s">
        <v>1471</v>
      </c>
      <c r="C134" s="186" t="s">
        <v>120</v>
      </c>
      <c r="D134" s="185">
        <v>2</v>
      </c>
      <c r="E134" s="604"/>
      <c r="F134" s="605">
        <f>D134*E134</f>
        <v>0</v>
      </c>
    </row>
    <row r="135" spans="1:6" ht="12.75">
      <c r="A135" s="168" t="s">
        <v>2105</v>
      </c>
      <c r="B135" s="167" t="s">
        <v>1469</v>
      </c>
      <c r="C135" s="190"/>
      <c r="D135" s="189"/>
      <c r="E135" s="601"/>
      <c r="F135" s="602"/>
    </row>
    <row r="136" spans="1:6" ht="63.75">
      <c r="A136" s="164"/>
      <c r="B136" s="163" t="s">
        <v>1468</v>
      </c>
      <c r="C136" s="188"/>
      <c r="D136" s="163"/>
      <c r="F136" s="603"/>
    </row>
    <row r="137" spans="1:6" ht="14.25">
      <c r="A137" s="164"/>
      <c r="B137" s="169" t="s">
        <v>1467</v>
      </c>
      <c r="C137" s="194" t="s">
        <v>1413</v>
      </c>
      <c r="D137" s="180">
        <v>26</v>
      </c>
      <c r="E137" s="604"/>
      <c r="F137" s="603">
        <f>D137*E137</f>
        <v>0</v>
      </c>
    </row>
    <row r="138" spans="1:6" ht="14.25">
      <c r="A138" s="162"/>
      <c r="B138" s="198" t="s">
        <v>1466</v>
      </c>
      <c r="C138" s="186" t="s">
        <v>1413</v>
      </c>
      <c r="D138" s="185">
        <v>19</v>
      </c>
      <c r="E138" s="613"/>
      <c r="F138" s="605">
        <f>D138*E138</f>
        <v>0</v>
      </c>
    </row>
    <row r="139" spans="1:6" ht="12.75">
      <c r="A139" s="168" t="s">
        <v>2106</v>
      </c>
      <c r="B139" s="191" t="s">
        <v>1464</v>
      </c>
      <c r="C139" s="190"/>
      <c r="D139" s="189"/>
      <c r="E139" s="601"/>
      <c r="F139" s="602"/>
    </row>
    <row r="140" spans="1:6" ht="25.5">
      <c r="A140" s="164"/>
      <c r="B140" s="163" t="s">
        <v>1463</v>
      </c>
      <c r="C140" s="188"/>
      <c r="D140" s="163"/>
      <c r="F140" s="603"/>
    </row>
    <row r="141" spans="1:6" ht="12.75">
      <c r="A141" s="164"/>
      <c r="B141" s="169" t="s">
        <v>1462</v>
      </c>
      <c r="C141" s="194" t="s">
        <v>120</v>
      </c>
      <c r="D141" s="180">
        <v>4</v>
      </c>
      <c r="E141" s="604"/>
      <c r="F141" s="603">
        <f>D141*E141</f>
        <v>0</v>
      </c>
    </row>
    <row r="142" spans="1:6" ht="12.75">
      <c r="A142" s="162"/>
      <c r="B142" s="198" t="s">
        <v>1461</v>
      </c>
      <c r="C142" s="186" t="s">
        <v>120</v>
      </c>
      <c r="D142" s="185">
        <v>4</v>
      </c>
      <c r="E142" s="613"/>
      <c r="F142" s="605">
        <f>D142*E142</f>
        <v>0</v>
      </c>
    </row>
    <row r="143" spans="1:6" ht="12.75">
      <c r="A143" s="168" t="s">
        <v>2107</v>
      </c>
      <c r="B143" s="172" t="s">
        <v>1459</v>
      </c>
      <c r="C143" s="190"/>
      <c r="D143" s="189"/>
      <c r="E143" s="601"/>
      <c r="F143" s="602"/>
    </row>
    <row r="144" spans="1:6" ht="51">
      <c r="A144" s="164"/>
      <c r="B144" s="163" t="s">
        <v>1458</v>
      </c>
      <c r="C144" s="188"/>
      <c r="D144" s="163"/>
      <c r="F144" s="603"/>
    </row>
    <row r="145" spans="1:6" ht="12.75">
      <c r="A145" s="162"/>
      <c r="B145" s="160" t="s">
        <v>1457</v>
      </c>
      <c r="C145" s="186" t="s">
        <v>120</v>
      </c>
      <c r="D145" s="185">
        <v>2</v>
      </c>
      <c r="E145" s="604"/>
      <c r="F145" s="605">
        <f>D145*E145</f>
        <v>0</v>
      </c>
    </row>
    <row r="146" spans="1:6" ht="12.75">
      <c r="A146" s="168" t="s">
        <v>2108</v>
      </c>
      <c r="B146" s="167" t="s">
        <v>1455</v>
      </c>
      <c r="C146" s="190"/>
      <c r="D146" s="189"/>
      <c r="E146" s="601"/>
      <c r="F146" s="602"/>
    </row>
    <row r="147" spans="1:6" ht="63.75">
      <c r="A147" s="164"/>
      <c r="B147" s="170" t="s">
        <v>1454</v>
      </c>
      <c r="C147" s="197"/>
      <c r="D147" s="196"/>
      <c r="F147" s="603"/>
    </row>
    <row r="148" spans="1:6" ht="12.75">
      <c r="A148" s="164"/>
      <c r="B148" s="156" t="s">
        <v>1453</v>
      </c>
      <c r="D148" s="180"/>
      <c r="F148" s="603"/>
    </row>
    <row r="149" spans="1:6" ht="12.75">
      <c r="A149" s="164"/>
      <c r="B149" s="195" t="s">
        <v>1452</v>
      </c>
      <c r="D149" s="180"/>
      <c r="F149" s="603"/>
    </row>
    <row r="150" spans="1:6" ht="12.75">
      <c r="A150" s="164"/>
      <c r="B150" s="156" t="s">
        <v>1451</v>
      </c>
      <c r="D150" s="180"/>
      <c r="F150" s="603"/>
    </row>
    <row r="151" spans="1:6" ht="12.75">
      <c r="A151" s="164"/>
      <c r="B151" s="169" t="s">
        <v>1450</v>
      </c>
      <c r="D151" s="180"/>
      <c r="F151" s="603"/>
    </row>
    <row r="152" spans="1:6" ht="12.75">
      <c r="A152" s="162"/>
      <c r="B152" s="174"/>
      <c r="C152" s="186" t="s">
        <v>120</v>
      </c>
      <c r="D152" s="185">
        <v>8</v>
      </c>
      <c r="E152" s="604"/>
      <c r="F152" s="605">
        <f>D152*E152</f>
        <v>0</v>
      </c>
    </row>
    <row r="153" spans="1:6" ht="12.75">
      <c r="A153" s="158"/>
      <c r="B153" s="184" t="s">
        <v>2109</v>
      </c>
      <c r="C153" s="451"/>
      <c r="D153" s="182"/>
      <c r="E153" s="599"/>
      <c r="F153" s="606">
        <f>SUM(F129:F152)</f>
        <v>0</v>
      </c>
    </row>
    <row r="154" spans="1:6" ht="12.75">
      <c r="A154" s="193" t="s">
        <v>1470</v>
      </c>
      <c r="B154" s="192" t="s">
        <v>1441</v>
      </c>
      <c r="C154" s="451"/>
      <c r="D154" s="182"/>
      <c r="E154" s="599"/>
      <c r="F154" s="600"/>
    </row>
    <row r="155" spans="1:6" ht="12.75">
      <c r="A155" s="168" t="s">
        <v>2110</v>
      </c>
      <c r="B155" s="191" t="s">
        <v>1448</v>
      </c>
      <c r="C155" s="190"/>
      <c r="D155" s="189"/>
      <c r="E155" s="601"/>
      <c r="F155" s="602"/>
    </row>
    <row r="156" spans="1:6" ht="51">
      <c r="A156" s="164"/>
      <c r="B156" s="163" t="s">
        <v>1447</v>
      </c>
      <c r="C156" s="188"/>
      <c r="D156" s="163"/>
      <c r="F156" s="603"/>
    </row>
    <row r="157" spans="1:6" ht="14.25">
      <c r="A157" s="162"/>
      <c r="B157" s="187"/>
      <c r="C157" s="186" t="s">
        <v>1413</v>
      </c>
      <c r="D157" s="185">
        <v>52</v>
      </c>
      <c r="E157" s="604"/>
      <c r="F157" s="605">
        <f>D157*E157</f>
        <v>0</v>
      </c>
    </row>
    <row r="158" spans="1:6" ht="12.75">
      <c r="A158" s="168" t="s">
        <v>2111</v>
      </c>
      <c r="B158" s="191" t="s">
        <v>1445</v>
      </c>
      <c r="C158" s="190"/>
      <c r="D158" s="189"/>
      <c r="E158" s="601"/>
      <c r="F158" s="602"/>
    </row>
    <row r="159" spans="1:6" ht="25.5">
      <c r="A159" s="164"/>
      <c r="B159" s="163" t="s">
        <v>1444</v>
      </c>
      <c r="C159" s="188"/>
      <c r="D159" s="163"/>
      <c r="F159" s="603"/>
    </row>
    <row r="160" spans="1:6" ht="14.25">
      <c r="A160" s="162"/>
      <c r="B160" s="187"/>
      <c r="C160" s="186" t="s">
        <v>1413</v>
      </c>
      <c r="D160" s="185">
        <v>52</v>
      </c>
      <c r="E160" s="604"/>
      <c r="F160" s="605">
        <f>D160*E160</f>
        <v>0</v>
      </c>
    </row>
    <row r="161" spans="1:6" ht="12.75">
      <c r="A161" s="158"/>
      <c r="B161" s="184" t="s">
        <v>2112</v>
      </c>
      <c r="C161" s="451"/>
      <c r="D161" s="182"/>
      <c r="E161" s="599"/>
      <c r="F161" s="606">
        <f>SUM(F155:F160)</f>
        <v>0</v>
      </c>
    </row>
    <row r="162" spans="1:6" ht="12.75">
      <c r="A162" s="179" t="s">
        <v>1435</v>
      </c>
      <c r="B162" s="178" t="s">
        <v>1440</v>
      </c>
      <c r="C162" s="177"/>
      <c r="D162" s="177"/>
      <c r="E162" s="614"/>
      <c r="F162" s="615"/>
    </row>
    <row r="163" spans="1:6" ht="12.75">
      <c r="A163" s="168" t="s">
        <v>1449</v>
      </c>
      <c r="B163" s="176" t="s">
        <v>1439</v>
      </c>
      <c r="C163" s="190"/>
      <c r="D163" s="165"/>
      <c r="E163" s="601"/>
      <c r="F163" s="602"/>
    </row>
    <row r="164" spans="1:6" ht="38.25">
      <c r="A164" s="164"/>
      <c r="B164" s="163" t="s">
        <v>1438</v>
      </c>
      <c r="C164" s="188"/>
      <c r="D164" s="163"/>
      <c r="F164" s="603"/>
    </row>
    <row r="165" spans="1:6" ht="14.25">
      <c r="A165" s="162"/>
      <c r="B165" s="175"/>
      <c r="C165" s="186" t="s">
        <v>1426</v>
      </c>
      <c r="D165" s="159">
        <v>40.8</v>
      </c>
      <c r="E165" s="604"/>
      <c r="F165" s="605">
        <f>D165*E165</f>
        <v>0</v>
      </c>
    </row>
    <row r="166" spans="1:6" ht="12.75">
      <c r="A166" s="168" t="s">
        <v>1446</v>
      </c>
      <c r="B166" s="167" t="s">
        <v>1437</v>
      </c>
      <c r="C166" s="190"/>
      <c r="D166" s="165"/>
      <c r="E166" s="601"/>
      <c r="F166" s="602"/>
    </row>
    <row r="167" spans="1:6" ht="25.5">
      <c r="A167" s="164"/>
      <c r="B167" s="163" t="s">
        <v>1436</v>
      </c>
      <c r="C167" s="188"/>
      <c r="D167" s="163"/>
      <c r="F167" s="603"/>
    </row>
    <row r="168" spans="1:6" ht="14.25">
      <c r="A168" s="162"/>
      <c r="B168" s="174"/>
      <c r="C168" s="186" t="s">
        <v>1426</v>
      </c>
      <c r="D168" s="159">
        <v>2.2</v>
      </c>
      <c r="E168" s="604"/>
      <c r="F168" s="605">
        <f>D168*E168</f>
        <v>0</v>
      </c>
    </row>
    <row r="169" spans="1:6" ht="12.75">
      <c r="A169" s="168" t="s">
        <v>1543</v>
      </c>
      <c r="B169" s="173" t="s">
        <v>1434</v>
      </c>
      <c r="C169" s="190"/>
      <c r="D169" s="165"/>
      <c r="E169" s="601"/>
      <c r="F169" s="602"/>
    </row>
    <row r="170" spans="1:6" ht="25.5">
      <c r="A170" s="164"/>
      <c r="B170" s="163" t="s">
        <v>1433</v>
      </c>
      <c r="C170" s="188"/>
      <c r="D170" s="163"/>
      <c r="F170" s="603"/>
    </row>
    <row r="171" spans="1:6" ht="14.25">
      <c r="A171" s="162"/>
      <c r="B171" s="161"/>
      <c r="C171" s="186" t="s">
        <v>1426</v>
      </c>
      <c r="D171" s="159">
        <v>24.8</v>
      </c>
      <c r="E171" s="604"/>
      <c r="F171" s="605">
        <f>D171*E171</f>
        <v>0</v>
      </c>
    </row>
    <row r="172" spans="1:6" ht="12.75">
      <c r="A172" s="168" t="s">
        <v>1632</v>
      </c>
      <c r="B172" s="167" t="s">
        <v>1431</v>
      </c>
      <c r="C172" s="190"/>
      <c r="D172" s="165"/>
      <c r="E172" s="601"/>
      <c r="F172" s="602"/>
    </row>
    <row r="173" spans="1:6" ht="25.5">
      <c r="A173" s="164"/>
      <c r="B173" s="163" t="s">
        <v>1430</v>
      </c>
      <c r="C173" s="188"/>
      <c r="D173" s="163"/>
      <c r="F173" s="603"/>
    </row>
    <row r="174" spans="1:6" ht="14.25">
      <c r="A174" s="162"/>
      <c r="B174" s="161"/>
      <c r="C174" s="186" t="s">
        <v>1426</v>
      </c>
      <c r="D174" s="159">
        <v>16</v>
      </c>
      <c r="E174" s="604"/>
      <c r="F174" s="605">
        <f>D174*E174</f>
        <v>0</v>
      </c>
    </row>
    <row r="175" spans="1:6" ht="12.75">
      <c r="A175" s="168" t="s">
        <v>1633</v>
      </c>
      <c r="B175" s="172" t="s">
        <v>1428</v>
      </c>
      <c r="C175" s="190"/>
      <c r="D175" s="165"/>
      <c r="E175" s="601"/>
      <c r="F175" s="602"/>
    </row>
    <row r="176" spans="1:6" ht="51">
      <c r="A176" s="164"/>
      <c r="B176" s="163" t="s">
        <v>1427</v>
      </c>
      <c r="C176" s="188"/>
      <c r="D176" s="163"/>
      <c r="F176" s="603"/>
    </row>
    <row r="177" spans="1:6" ht="14.25">
      <c r="A177" s="162"/>
      <c r="B177" s="171"/>
      <c r="C177" s="186" t="s">
        <v>1426</v>
      </c>
      <c r="D177" s="159">
        <v>1.6</v>
      </c>
      <c r="E177" s="604"/>
      <c r="F177" s="605">
        <f>D177*E177</f>
        <v>0</v>
      </c>
    </row>
    <row r="178" spans="1:6" ht="12.75">
      <c r="A178" s="168" t="s">
        <v>1634</v>
      </c>
      <c r="B178" s="166" t="s">
        <v>1424</v>
      </c>
      <c r="C178" s="190"/>
      <c r="D178" s="165"/>
      <c r="E178" s="601"/>
      <c r="F178" s="602"/>
    </row>
    <row r="179" spans="1:6" ht="154.5">
      <c r="A179" s="164"/>
      <c r="B179" s="170" t="s">
        <v>1423</v>
      </c>
      <c r="C179" s="452"/>
      <c r="D179" s="169"/>
      <c r="F179" s="603"/>
    </row>
    <row r="180" spans="1:6" ht="14.25">
      <c r="A180" s="162"/>
      <c r="B180" s="160" t="s">
        <v>1422</v>
      </c>
      <c r="C180" s="186" t="s">
        <v>1413</v>
      </c>
      <c r="D180" s="159">
        <v>69</v>
      </c>
      <c r="E180" s="604"/>
      <c r="F180" s="605">
        <f>D180*E180</f>
        <v>0</v>
      </c>
    </row>
    <row r="181" spans="1:6" ht="12.75">
      <c r="A181" s="168" t="s">
        <v>1635</v>
      </c>
      <c r="B181" s="167" t="s">
        <v>1420</v>
      </c>
      <c r="C181" s="190"/>
      <c r="D181" s="165"/>
      <c r="E181" s="601"/>
      <c r="F181" s="602"/>
    </row>
    <row r="182" spans="1:6" ht="51">
      <c r="A182" s="164"/>
      <c r="B182" s="163" t="s">
        <v>1419</v>
      </c>
      <c r="C182" s="188"/>
      <c r="D182" s="163"/>
      <c r="F182" s="603"/>
    </row>
    <row r="183" spans="1:6" ht="14.25">
      <c r="A183" s="162"/>
      <c r="B183" s="161" t="s">
        <v>1418</v>
      </c>
      <c r="C183" s="186" t="s">
        <v>1413</v>
      </c>
      <c r="D183" s="159">
        <v>9</v>
      </c>
      <c r="E183" s="604"/>
      <c r="F183" s="605">
        <f>D183*E183</f>
        <v>0</v>
      </c>
    </row>
    <row r="184" spans="1:6" ht="12.75">
      <c r="A184" s="168" t="s">
        <v>1636</v>
      </c>
      <c r="B184" s="167" t="s">
        <v>1416</v>
      </c>
      <c r="C184" s="190"/>
      <c r="D184" s="165"/>
      <c r="E184" s="601"/>
      <c r="F184" s="602"/>
    </row>
    <row r="185" spans="1:6" ht="51">
      <c r="A185" s="164"/>
      <c r="B185" s="163" t="s">
        <v>1415</v>
      </c>
      <c r="C185" s="188"/>
      <c r="D185" s="163"/>
      <c r="F185" s="603"/>
    </row>
    <row r="186" spans="1:6" ht="14.25">
      <c r="A186" s="162"/>
      <c r="B186" s="161" t="s">
        <v>1414</v>
      </c>
      <c r="C186" s="186" t="s">
        <v>1413</v>
      </c>
      <c r="D186" s="159">
        <v>96</v>
      </c>
      <c r="E186" s="604"/>
      <c r="F186" s="605">
        <f>D186*E186</f>
        <v>0</v>
      </c>
    </row>
    <row r="187" spans="1:6" ht="12.75">
      <c r="A187" s="168" t="s">
        <v>1756</v>
      </c>
      <c r="B187" s="167" t="s">
        <v>1411</v>
      </c>
      <c r="C187" s="190"/>
      <c r="D187" s="165"/>
      <c r="E187" s="601"/>
      <c r="F187" s="602"/>
    </row>
    <row r="188" spans="1:6" ht="51">
      <c r="A188" s="164"/>
      <c r="B188" s="163" t="s">
        <v>1410</v>
      </c>
      <c r="C188" s="188"/>
      <c r="D188" s="163"/>
      <c r="F188" s="603"/>
    </row>
    <row r="189" spans="1:6" ht="12.75">
      <c r="A189" s="162"/>
      <c r="B189" s="161"/>
      <c r="C189" s="186" t="s">
        <v>120</v>
      </c>
      <c r="D189" s="159">
        <v>2</v>
      </c>
      <c r="E189" s="604"/>
      <c r="F189" s="605">
        <f>D189*E189</f>
        <v>0</v>
      </c>
    </row>
    <row r="190" spans="1:6" ht="12.75">
      <c r="A190" s="158"/>
      <c r="B190" s="638" t="s">
        <v>2113</v>
      </c>
      <c r="C190" s="638"/>
      <c r="D190" s="183"/>
      <c r="E190" s="616"/>
      <c r="F190" s="617">
        <f>SUM(F163:F189)</f>
        <v>0</v>
      </c>
    </row>
    <row r="192" ht="12.75">
      <c r="B192" s="226" t="s">
        <v>479</v>
      </c>
    </row>
    <row r="193" ht="12.75">
      <c r="B193" s="25" t="s">
        <v>1613</v>
      </c>
    </row>
    <row r="194" ht="12.75">
      <c r="B194" s="225" t="s">
        <v>1715</v>
      </c>
    </row>
    <row r="195" spans="1:6" ht="12.75">
      <c r="A195" s="307"/>
      <c r="B195" s="22" t="s">
        <v>1699</v>
      </c>
      <c r="C195" s="374"/>
      <c r="D195" s="309"/>
      <c r="E195" s="587"/>
      <c r="F195" s="587"/>
    </row>
    <row r="196" spans="1:6" ht="12.75">
      <c r="A196" s="27" t="s">
        <v>1615</v>
      </c>
      <c r="B196" s="28" t="s">
        <v>1616</v>
      </c>
      <c r="C196" s="284"/>
      <c r="D196" s="284"/>
      <c r="E196" s="588"/>
      <c r="F196" s="589" t="s">
        <v>11</v>
      </c>
    </row>
    <row r="197" spans="1:6" ht="12.75">
      <c r="A197" s="325" t="s">
        <v>577</v>
      </c>
      <c r="B197" s="326" t="s">
        <v>1740</v>
      </c>
      <c r="C197" s="60"/>
      <c r="D197" s="327"/>
      <c r="E197" s="618"/>
      <c r="F197" s="606"/>
    </row>
    <row r="198" spans="1:6" ht="12.75">
      <c r="A198" s="168" t="s">
        <v>1496</v>
      </c>
      <c r="B198" s="176" t="s">
        <v>1741</v>
      </c>
      <c r="C198" s="190"/>
      <c r="D198" s="165"/>
      <c r="E198" s="601"/>
      <c r="F198" s="602">
        <f>F26</f>
        <v>0</v>
      </c>
    </row>
    <row r="199" spans="1:6" ht="12.75">
      <c r="A199" s="164" t="s">
        <v>1492</v>
      </c>
      <c r="B199" s="156" t="s">
        <v>1742</v>
      </c>
      <c r="F199" s="603">
        <f>F54</f>
        <v>0</v>
      </c>
    </row>
    <row r="200" spans="1:6" ht="12.75">
      <c r="A200" s="164" t="s">
        <v>1489</v>
      </c>
      <c r="B200" s="156" t="s">
        <v>1743</v>
      </c>
      <c r="F200" s="603">
        <f>F69</f>
        <v>0</v>
      </c>
    </row>
    <row r="201" spans="1:6" ht="12.75">
      <c r="A201" s="162" t="s">
        <v>1487</v>
      </c>
      <c r="B201" s="174" t="s">
        <v>1744</v>
      </c>
      <c r="C201" s="186"/>
      <c r="D201" s="159"/>
      <c r="E201" s="619"/>
      <c r="F201" s="605">
        <f>F106</f>
        <v>0</v>
      </c>
    </row>
    <row r="202" spans="1:6" ht="12.75">
      <c r="A202" s="325"/>
      <c r="B202" s="319" t="s">
        <v>2114</v>
      </c>
      <c r="C202" s="60"/>
      <c r="D202" s="327"/>
      <c r="E202" s="618"/>
      <c r="F202" s="606">
        <f>SUM(F198:F201)</f>
        <v>0</v>
      </c>
    </row>
    <row r="203" spans="1:6" ht="12.75">
      <c r="A203" s="325" t="s">
        <v>578</v>
      </c>
      <c r="B203" s="326" t="s">
        <v>1497</v>
      </c>
      <c r="C203" s="60"/>
      <c r="D203" s="327"/>
      <c r="E203" s="618"/>
      <c r="F203" s="606"/>
    </row>
    <row r="204" spans="1:6" ht="12.75">
      <c r="A204" s="168" t="s">
        <v>1478</v>
      </c>
      <c r="B204" s="176" t="s">
        <v>1741</v>
      </c>
      <c r="C204" s="190"/>
      <c r="D204" s="165"/>
      <c r="E204" s="601"/>
      <c r="F204" s="602">
        <f>F127</f>
        <v>0</v>
      </c>
    </row>
    <row r="205" spans="1:6" ht="12.75">
      <c r="A205" s="164" t="s">
        <v>1474</v>
      </c>
      <c r="B205" s="156" t="s">
        <v>1745</v>
      </c>
      <c r="F205" s="603">
        <f>F153</f>
        <v>0</v>
      </c>
    </row>
    <row r="206" spans="1:6" ht="12.75">
      <c r="A206" s="162" t="s">
        <v>1470</v>
      </c>
      <c r="B206" s="174" t="s">
        <v>1746</v>
      </c>
      <c r="C206" s="186"/>
      <c r="D206" s="159"/>
      <c r="E206" s="619"/>
      <c r="F206" s="605">
        <f>F161</f>
        <v>0</v>
      </c>
    </row>
    <row r="207" spans="1:6" ht="12.75">
      <c r="A207" s="158"/>
      <c r="B207" s="319" t="s">
        <v>2115</v>
      </c>
      <c r="C207" s="451"/>
      <c r="D207" s="181"/>
      <c r="E207" s="599"/>
      <c r="F207" s="606">
        <f>SUM(F204:F206)</f>
        <v>0</v>
      </c>
    </row>
    <row r="208" spans="1:6" ht="12.75">
      <c r="A208" s="325" t="s">
        <v>1435</v>
      </c>
      <c r="B208" s="326" t="s">
        <v>1440</v>
      </c>
      <c r="C208" s="60"/>
      <c r="D208" s="327"/>
      <c r="E208" s="618"/>
      <c r="F208" s="606"/>
    </row>
    <row r="209" spans="1:6" ht="12.75">
      <c r="A209" s="470" t="s">
        <v>1435</v>
      </c>
      <c r="B209" s="471" t="s">
        <v>1440</v>
      </c>
      <c r="C209" s="472"/>
      <c r="D209" s="473"/>
      <c r="E209" s="620"/>
      <c r="F209" s="621">
        <f>F190</f>
        <v>0</v>
      </c>
    </row>
    <row r="210" spans="1:6" ht="12.75">
      <c r="A210" s="158"/>
      <c r="B210" s="319" t="s">
        <v>2113</v>
      </c>
      <c r="C210" s="451"/>
      <c r="D210" s="181"/>
      <c r="E210" s="599"/>
      <c r="F210" s="606">
        <f>SUM(F209)</f>
        <v>0</v>
      </c>
    </row>
    <row r="211" spans="1:6" ht="12.75">
      <c r="A211" s="470"/>
      <c r="B211" s="471"/>
      <c r="C211" s="472"/>
      <c r="D211" s="473"/>
      <c r="E211" s="620"/>
      <c r="F211" s="621"/>
    </row>
    <row r="212" spans="1:6" ht="25.5">
      <c r="A212" s="325"/>
      <c r="B212" s="326" t="s">
        <v>1747</v>
      </c>
      <c r="C212" s="60"/>
      <c r="D212" s="327"/>
      <c r="E212" s="618"/>
      <c r="F212" s="606">
        <f>F202+F207+F210</f>
        <v>0</v>
      </c>
    </row>
  </sheetData>
  <sheetProtection password="DDAC" sheet="1" objects="1" scenarios="1"/>
  <mergeCells count="1">
    <mergeCell ref="B190:C190"/>
  </mergeCells>
  <printOptions/>
  <pageMargins left="0.7086614173228347" right="0.7086614173228347" top="0.7480314960629921" bottom="0.7480314960629921" header="0.31496062992125984" footer="0.31496062992125984"/>
  <pageSetup fitToHeight="0" fitToWidth="1" horizontalDpi="300" verticalDpi="300" orientation="portrait" paperSize="9" r:id="rId1"/>
  <headerFooter alignWithMargins="0">
    <oddHeader>&amp;L&amp;"Arial,Regular"JUP Istraživanje i razvoj d.o.o.&amp;R&amp;"Arial,Regular"Predmer i predračun - IS Petnica</oddHeader>
    <oddFooter>&amp;L&amp;"Arial,Regular"&amp;A&amp;R&amp;"Arial,Regular"Str. &amp;P od &amp;N</oddFooter>
  </headerFooter>
  <rowBreaks count="6" manualBreakCount="6">
    <brk id="38" max="5" man="1"/>
    <brk id="69" max="5" man="1"/>
    <brk id="92" max="5" man="1"/>
    <brk id="127" max="5" man="1"/>
    <brk id="161" max="5" man="1"/>
    <brk id="189" max="5" man="1"/>
  </rowBreaks>
</worksheet>
</file>

<file path=xl/worksheets/sheet6.xml><?xml version="1.0" encoding="utf-8"?>
<worksheet xmlns="http://schemas.openxmlformats.org/spreadsheetml/2006/main" xmlns:r="http://schemas.openxmlformats.org/officeDocument/2006/relationships">
  <sheetPr>
    <pageSetUpPr fitToPage="1"/>
  </sheetPr>
  <dimension ref="A1:H24"/>
  <sheetViews>
    <sheetView view="pageBreakPreview" zoomScaleSheetLayoutView="100" zoomScalePageLayoutView="0" workbookViewId="0" topLeftCell="A1">
      <selection activeCell="E12" sqref="E12"/>
    </sheetView>
  </sheetViews>
  <sheetFormatPr defaultColWidth="9.00390625" defaultRowHeight="12.75"/>
  <cols>
    <col min="1" max="1" width="7.375" style="459" customWidth="1"/>
    <col min="2" max="2" width="45.25390625" style="227" customWidth="1"/>
    <col min="3" max="3" width="4.875" style="227" customWidth="1"/>
    <col min="4" max="4" width="9.125" style="463" bestFit="1" customWidth="1"/>
    <col min="5" max="5" width="9.75390625" style="495" customWidth="1"/>
    <col min="6" max="6" width="12.625" style="495" customWidth="1"/>
    <col min="7" max="16384" width="9.125" style="227" customWidth="1"/>
  </cols>
  <sheetData>
    <row r="1" spans="1:8" ht="15.75" customHeight="1">
      <c r="A1" s="453"/>
      <c r="B1" s="251" t="s">
        <v>479</v>
      </c>
      <c r="C1" s="247"/>
      <c r="D1" s="460"/>
      <c r="E1" s="686"/>
      <c r="F1" s="486"/>
      <c r="G1" s="228"/>
      <c r="H1" s="228"/>
    </row>
    <row r="2" spans="1:8" ht="15.75" customHeight="1">
      <c r="A2" s="453"/>
      <c r="B2" s="25" t="s">
        <v>1613</v>
      </c>
      <c r="C2" s="247"/>
      <c r="D2" s="460"/>
      <c r="E2" s="686"/>
      <c r="F2" s="486"/>
      <c r="G2" s="228"/>
      <c r="H2" s="228"/>
    </row>
    <row r="3" spans="1:8" ht="15.75" customHeight="1">
      <c r="A3" s="453"/>
      <c r="B3" s="249" t="s">
        <v>1716</v>
      </c>
      <c r="C3" s="247"/>
      <c r="D3" s="460"/>
      <c r="E3" s="686"/>
      <c r="F3" s="486"/>
      <c r="G3" s="228"/>
      <c r="H3" s="228"/>
    </row>
    <row r="4" spans="1:8" ht="15.75" customHeight="1">
      <c r="A4" s="453"/>
      <c r="B4" s="248"/>
      <c r="C4" s="247"/>
      <c r="D4" s="460"/>
      <c r="E4" s="686"/>
      <c r="F4" s="486"/>
      <c r="G4" s="228"/>
      <c r="H4" s="228"/>
    </row>
    <row r="5" spans="1:8" s="242" customFormat="1" ht="15.75" customHeight="1">
      <c r="A5" s="246" t="s">
        <v>483</v>
      </c>
      <c r="B5" s="245" t="s">
        <v>484</v>
      </c>
      <c r="C5" s="244" t="s">
        <v>10</v>
      </c>
      <c r="D5" s="461" t="s">
        <v>468</v>
      </c>
      <c r="E5" s="687" t="s">
        <v>481</v>
      </c>
      <c r="F5" s="622" t="s">
        <v>11</v>
      </c>
      <c r="G5" s="243"/>
      <c r="H5" s="243"/>
    </row>
    <row r="6" spans="1:8" s="242" customFormat="1" ht="15.75" customHeight="1">
      <c r="A6" s="279" t="s">
        <v>577</v>
      </c>
      <c r="B6" s="280" t="s">
        <v>1581</v>
      </c>
      <c r="C6" s="281"/>
      <c r="D6" s="462"/>
      <c r="E6" s="688"/>
      <c r="F6" s="623"/>
      <c r="G6" s="243"/>
      <c r="H6" s="243"/>
    </row>
    <row r="7" spans="1:8" ht="25.5">
      <c r="A7" s="454" t="s">
        <v>1496</v>
      </c>
      <c r="B7" s="239" t="s">
        <v>1580</v>
      </c>
      <c r="C7" s="240"/>
      <c r="E7" s="689"/>
      <c r="F7" s="624"/>
      <c r="G7" s="228"/>
      <c r="H7" s="228"/>
    </row>
    <row r="8" spans="1:8" ht="15">
      <c r="A8" s="455"/>
      <c r="B8" s="236" t="s">
        <v>554</v>
      </c>
      <c r="C8" s="241" t="s">
        <v>120</v>
      </c>
      <c r="D8" s="464">
        <v>6</v>
      </c>
      <c r="E8" s="690"/>
      <c r="F8" s="625">
        <f>D8*E8</f>
        <v>0</v>
      </c>
      <c r="G8" s="228"/>
      <c r="H8" s="228"/>
    </row>
    <row r="9" spans="1:8" ht="25.5">
      <c r="A9" s="456" t="s">
        <v>1492</v>
      </c>
      <c r="B9" s="238" t="s">
        <v>1579</v>
      </c>
      <c r="C9" s="240"/>
      <c r="E9" s="691"/>
      <c r="F9" s="626"/>
      <c r="G9" s="228"/>
      <c r="H9" s="228"/>
    </row>
    <row r="10" spans="1:8" ht="15">
      <c r="A10" s="455"/>
      <c r="B10" s="236" t="s">
        <v>554</v>
      </c>
      <c r="C10" s="235" t="s">
        <v>120</v>
      </c>
      <c r="D10" s="465">
        <v>8</v>
      </c>
      <c r="E10" s="690"/>
      <c r="F10" s="625">
        <f>D10*E10</f>
        <v>0</v>
      </c>
      <c r="G10" s="228"/>
      <c r="H10" s="228"/>
    </row>
    <row r="11" spans="1:8" ht="28.5">
      <c r="A11" s="456" t="s">
        <v>1489</v>
      </c>
      <c r="B11" s="238" t="s">
        <v>1578</v>
      </c>
      <c r="C11" s="237"/>
      <c r="D11" s="466"/>
      <c r="E11" s="691"/>
      <c r="F11" s="626"/>
      <c r="G11" s="228"/>
      <c r="H11" s="228"/>
    </row>
    <row r="12" spans="1:8" ht="15">
      <c r="A12" s="455"/>
      <c r="B12" s="236" t="s">
        <v>554</v>
      </c>
      <c r="C12" s="235" t="s">
        <v>120</v>
      </c>
      <c r="D12" s="465">
        <v>9</v>
      </c>
      <c r="E12" s="690"/>
      <c r="F12" s="627">
        <f>D12*E12</f>
        <v>0</v>
      </c>
      <c r="G12" s="228"/>
      <c r="H12" s="228"/>
    </row>
    <row r="13" spans="1:8" ht="28.5">
      <c r="A13" s="454" t="s">
        <v>1487</v>
      </c>
      <c r="B13" s="239" t="s">
        <v>1577</v>
      </c>
      <c r="C13" s="230"/>
      <c r="D13" s="467"/>
      <c r="E13" s="689"/>
      <c r="F13" s="624"/>
      <c r="G13" s="228"/>
      <c r="H13" s="228"/>
    </row>
    <row r="14" spans="1:8" ht="14.25" customHeight="1">
      <c r="A14" s="455"/>
      <c r="B14" s="236" t="s">
        <v>554</v>
      </c>
      <c r="C14" s="235" t="s">
        <v>120</v>
      </c>
      <c r="D14" s="468">
        <v>23</v>
      </c>
      <c r="E14" s="690"/>
      <c r="F14" s="625">
        <f>D14*E14</f>
        <v>0</v>
      </c>
      <c r="G14" s="228"/>
      <c r="H14" s="228"/>
    </row>
    <row r="15" spans="1:8" ht="15">
      <c r="A15" s="456" t="s">
        <v>1484</v>
      </c>
      <c r="B15" s="238" t="s">
        <v>1576</v>
      </c>
      <c r="C15" s="237"/>
      <c r="D15" s="466"/>
      <c r="E15" s="691"/>
      <c r="F15" s="626"/>
      <c r="G15" s="228"/>
      <c r="H15" s="228"/>
    </row>
    <row r="16" spans="1:8" ht="15">
      <c r="A16" s="455"/>
      <c r="B16" s="236" t="s">
        <v>1575</v>
      </c>
      <c r="C16" s="235" t="s">
        <v>120</v>
      </c>
      <c r="D16" s="465">
        <v>9</v>
      </c>
      <c r="E16" s="690"/>
      <c r="F16" s="628">
        <f>D16*E16</f>
        <v>0</v>
      </c>
      <c r="G16" s="228"/>
      <c r="H16" s="228"/>
    </row>
    <row r="17" spans="1:8" ht="15">
      <c r="A17" s="457"/>
      <c r="B17" s="234" t="s">
        <v>1718</v>
      </c>
      <c r="C17" s="233"/>
      <c r="D17" s="469"/>
      <c r="E17" s="692"/>
      <c r="F17" s="629">
        <f>SUM(F8:F16)</f>
        <v>0</v>
      </c>
      <c r="G17" s="228"/>
      <c r="H17" s="228"/>
    </row>
    <row r="18" spans="1:8" ht="15">
      <c r="A18" s="458"/>
      <c r="B18" s="231"/>
      <c r="C18" s="229"/>
      <c r="D18" s="467"/>
      <c r="E18" s="689"/>
      <c r="F18" s="494"/>
      <c r="G18" s="228"/>
      <c r="H18" s="228"/>
    </row>
    <row r="19" ht="15">
      <c r="F19" s="496"/>
    </row>
    <row r="20" ht="15">
      <c r="F20" s="496"/>
    </row>
    <row r="21" ht="15">
      <c r="F21" s="496"/>
    </row>
    <row r="22" ht="15">
      <c r="F22" s="496"/>
    </row>
    <row r="23" ht="15">
      <c r="F23" s="496"/>
    </row>
    <row r="24" ht="15">
      <c r="F24" s="496"/>
    </row>
  </sheetData>
  <sheetProtection password="DDAC" sheet="1" objects="1" scenarios="1"/>
  <printOptions/>
  <pageMargins left="0.7086614173228347" right="0.7086614173228347" top="0.7480314960629921" bottom="0.7480314960629921" header="0.31496062992125984" footer="0.31496062992125984"/>
  <pageSetup fitToHeight="0" fitToWidth="1" horizontalDpi="300" verticalDpi="300" orientation="portrait" paperSize="9" r:id="rId1"/>
  <headerFooter alignWithMargins="0">
    <oddHeader>&amp;L&amp;"Arial,Regular"JUP Istraživanje i razvoj d.o.o.&amp;R&amp;"Arial,Regular"Predmer i predračun - IS Petnica</oddHeader>
    <oddFooter>&amp;L&amp;"Arial,Regular"&amp;A&amp;R&amp;"Arial,Regular"Str. &amp;P od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6"/>
  <sheetViews>
    <sheetView view="pageBreakPreview" zoomScaleSheetLayoutView="100" zoomScalePageLayoutView="0" workbookViewId="0" topLeftCell="A1">
      <selection activeCell="E34" sqref="E34"/>
    </sheetView>
  </sheetViews>
  <sheetFormatPr defaultColWidth="9.00390625" defaultRowHeight="12.75"/>
  <cols>
    <col min="1" max="1" width="7.375" style="266" customWidth="1"/>
    <col min="2" max="2" width="45.25390625" style="278" customWidth="1"/>
    <col min="3" max="3" width="4.875" style="81" customWidth="1"/>
    <col min="4" max="4" width="8.00390625" style="717" customWidth="1"/>
    <col min="5" max="5" width="9.75390625" style="718" customWidth="1"/>
    <col min="6" max="6" width="12.625" style="718" customWidth="1"/>
    <col min="7" max="16384" width="9.125" style="81" customWidth="1"/>
  </cols>
  <sheetData>
    <row r="1" spans="1:6" ht="12.75">
      <c r="A1" s="262"/>
      <c r="B1" s="268" t="s">
        <v>479</v>
      </c>
      <c r="C1" s="83"/>
      <c r="D1" s="693"/>
      <c r="E1" s="694"/>
      <c r="F1" s="694"/>
    </row>
    <row r="2" spans="1:6" ht="12.75">
      <c r="A2" s="262"/>
      <c r="B2" s="25" t="s">
        <v>1613</v>
      </c>
      <c r="C2" s="83"/>
      <c r="D2" s="693"/>
      <c r="E2" s="694"/>
      <c r="F2" s="694"/>
    </row>
    <row r="3" spans="1:6" ht="12.75">
      <c r="A3" s="262"/>
      <c r="B3" s="269" t="s">
        <v>1717</v>
      </c>
      <c r="C3" s="83"/>
      <c r="D3" s="693"/>
      <c r="E3" s="694"/>
      <c r="F3" s="694"/>
    </row>
    <row r="4" spans="1:6" ht="12.75">
      <c r="A4" s="262"/>
      <c r="B4" s="270"/>
      <c r="C4" s="83"/>
      <c r="D4" s="693"/>
      <c r="E4" s="694"/>
      <c r="F4" s="694"/>
    </row>
    <row r="5" spans="1:6" ht="12.75">
      <c r="A5" s="259" t="s">
        <v>483</v>
      </c>
      <c r="B5" s="272" t="s">
        <v>484</v>
      </c>
      <c r="C5" s="258" t="s">
        <v>10</v>
      </c>
      <c r="D5" s="695" t="s">
        <v>468</v>
      </c>
      <c r="E5" s="696" t="s">
        <v>481</v>
      </c>
      <c r="F5" s="696" t="s">
        <v>11</v>
      </c>
    </row>
    <row r="6" spans="1:6" ht="12.75">
      <c r="A6" s="261" t="s">
        <v>577</v>
      </c>
      <c r="B6" s="271" t="s">
        <v>1594</v>
      </c>
      <c r="C6" s="260"/>
      <c r="D6" s="697"/>
      <c r="E6" s="698"/>
      <c r="F6" s="699"/>
    </row>
    <row r="7" spans="1:6" ht="12.75">
      <c r="A7" s="257"/>
      <c r="B7" s="273" t="s">
        <v>1593</v>
      </c>
      <c r="C7" s="256"/>
      <c r="D7" s="700"/>
      <c r="E7" s="701"/>
      <c r="F7" s="702"/>
    </row>
    <row r="8" spans="1:6" ht="12.75">
      <c r="A8" s="252"/>
      <c r="B8" s="274" t="s">
        <v>1592</v>
      </c>
      <c r="C8" s="253"/>
      <c r="D8" s="703"/>
      <c r="E8" s="704"/>
      <c r="F8" s="705"/>
    </row>
    <row r="9" spans="1:6" ht="12.75">
      <c r="A9" s="252"/>
      <c r="B9" s="274" t="s">
        <v>1591</v>
      </c>
      <c r="C9" s="253"/>
      <c r="D9" s="703"/>
      <c r="E9" s="704"/>
      <c r="F9" s="705"/>
    </row>
    <row r="10" spans="1:6" ht="25.5">
      <c r="A10" s="252"/>
      <c r="B10" s="267" t="s">
        <v>1590</v>
      </c>
      <c r="C10" s="253"/>
      <c r="D10" s="703"/>
      <c r="E10" s="704"/>
      <c r="F10" s="705"/>
    </row>
    <row r="11" spans="1:6" ht="12.75">
      <c r="A11" s="252"/>
      <c r="B11" s="267" t="s">
        <v>1589</v>
      </c>
      <c r="C11" s="253"/>
      <c r="D11" s="703"/>
      <c r="E11" s="704"/>
      <c r="F11" s="705"/>
    </row>
    <row r="12" spans="1:6" ht="38.25">
      <c r="A12" s="255"/>
      <c r="B12" s="275" t="s">
        <v>1588</v>
      </c>
      <c r="C12" s="254"/>
      <c r="D12" s="706"/>
      <c r="E12" s="630"/>
      <c r="F12" s="631"/>
    </row>
    <row r="13" spans="1:6" ht="12.75">
      <c r="A13" s="255"/>
      <c r="B13" s="275" t="s">
        <v>2116</v>
      </c>
      <c r="C13" s="254"/>
      <c r="D13" s="706"/>
      <c r="E13" s="630"/>
      <c r="F13" s="631"/>
    </row>
    <row r="14" spans="1:6" ht="12.75">
      <c r="A14" s="252"/>
      <c r="B14" s="276" t="s">
        <v>2117</v>
      </c>
      <c r="C14" s="253"/>
      <c r="D14" s="703"/>
      <c r="E14" s="704"/>
      <c r="F14" s="705"/>
    </row>
    <row r="15" spans="1:6" ht="53.25" customHeight="1">
      <c r="A15" s="252"/>
      <c r="B15" s="267" t="s">
        <v>1587</v>
      </c>
      <c r="C15" s="99"/>
      <c r="D15" s="707"/>
      <c r="E15" s="704"/>
      <c r="F15" s="705"/>
    </row>
    <row r="16" spans="1:6" ht="63.75">
      <c r="A16" s="252"/>
      <c r="B16" s="267" t="s">
        <v>1608</v>
      </c>
      <c r="C16" s="99"/>
      <c r="D16" s="707"/>
      <c r="E16" s="704"/>
      <c r="F16" s="705"/>
    </row>
    <row r="17" spans="1:6" ht="38.25">
      <c r="A17" s="252"/>
      <c r="B17" s="267" t="s">
        <v>1595</v>
      </c>
      <c r="C17" s="99"/>
      <c r="D17" s="707"/>
      <c r="E17" s="704"/>
      <c r="F17" s="705"/>
    </row>
    <row r="18" spans="1:6" ht="38.25">
      <c r="A18" s="252"/>
      <c r="B18" s="267" t="s">
        <v>1596</v>
      </c>
      <c r="C18" s="99"/>
      <c r="D18" s="707"/>
      <c r="E18" s="704"/>
      <c r="F18" s="705"/>
    </row>
    <row r="19" spans="1:6" ht="51">
      <c r="A19" s="252"/>
      <c r="B19" s="274" t="s">
        <v>1597</v>
      </c>
      <c r="C19" s="99"/>
      <c r="D19" s="707"/>
      <c r="E19" s="704"/>
      <c r="F19" s="705"/>
    </row>
    <row r="20" spans="1:6" ht="63.75">
      <c r="A20" s="252"/>
      <c r="B20" s="274" t="s">
        <v>1598</v>
      </c>
      <c r="C20" s="99"/>
      <c r="D20" s="707"/>
      <c r="E20" s="704"/>
      <c r="F20" s="705"/>
    </row>
    <row r="21" spans="1:6" ht="63.75">
      <c r="A21" s="252"/>
      <c r="B21" s="274" t="s">
        <v>1599</v>
      </c>
      <c r="C21" s="99"/>
      <c r="D21" s="707"/>
      <c r="E21" s="704"/>
      <c r="F21" s="705"/>
    </row>
    <row r="22" spans="1:6" ht="12.75">
      <c r="A22" s="252"/>
      <c r="B22" s="274" t="s">
        <v>1600</v>
      </c>
      <c r="C22" s="99"/>
      <c r="D22" s="707"/>
      <c r="E22" s="704"/>
      <c r="F22" s="705"/>
    </row>
    <row r="23" spans="1:6" ht="25.5">
      <c r="A23" s="252"/>
      <c r="B23" s="267" t="s">
        <v>1607</v>
      </c>
      <c r="C23" s="99"/>
      <c r="D23" s="707"/>
      <c r="E23" s="704"/>
      <c r="F23" s="705"/>
    </row>
    <row r="24" spans="1:6" ht="38.25">
      <c r="A24" s="252"/>
      <c r="B24" s="267" t="s">
        <v>1586</v>
      </c>
      <c r="C24" s="99"/>
      <c r="D24" s="707"/>
      <c r="E24" s="704"/>
      <c r="F24" s="705"/>
    </row>
    <row r="25" spans="1:6" ht="63.75">
      <c r="A25" s="252"/>
      <c r="B25" s="274" t="s">
        <v>1585</v>
      </c>
      <c r="C25" s="99"/>
      <c r="D25" s="707"/>
      <c r="E25" s="704"/>
      <c r="F25" s="705"/>
    </row>
    <row r="26" spans="1:6" ht="12.75">
      <c r="A26" s="252"/>
      <c r="B26" s="267" t="s">
        <v>1584</v>
      </c>
      <c r="C26" s="99"/>
      <c r="D26" s="707"/>
      <c r="E26" s="704"/>
      <c r="F26" s="705"/>
    </row>
    <row r="27" spans="1:6" ht="63.75">
      <c r="A27" s="263"/>
      <c r="B27" s="274" t="s">
        <v>1606</v>
      </c>
      <c r="C27" s="92"/>
      <c r="D27" s="708"/>
      <c r="E27" s="709"/>
      <c r="F27" s="710"/>
    </row>
    <row r="28" spans="1:6" ht="51">
      <c r="A28" s="263"/>
      <c r="B28" s="274" t="s">
        <v>1601</v>
      </c>
      <c r="C28" s="92"/>
      <c r="D28" s="708"/>
      <c r="E28" s="709"/>
      <c r="F28" s="710"/>
    </row>
    <row r="29" spans="1:6" ht="25.5">
      <c r="A29" s="263"/>
      <c r="B29" s="274" t="s">
        <v>1583</v>
      </c>
      <c r="C29" s="92"/>
      <c r="D29" s="708"/>
      <c r="E29" s="709"/>
      <c r="F29" s="710"/>
    </row>
    <row r="30" spans="1:6" ht="12.75">
      <c r="A30" s="263"/>
      <c r="B30" s="274" t="s">
        <v>1582</v>
      </c>
      <c r="C30" s="92"/>
      <c r="D30" s="708"/>
      <c r="E30" s="709"/>
      <c r="F30" s="710"/>
    </row>
    <row r="31" spans="1:6" ht="63.75">
      <c r="A31" s="263"/>
      <c r="B31" s="274" t="s">
        <v>1605</v>
      </c>
      <c r="C31" s="92"/>
      <c r="D31" s="708"/>
      <c r="E31" s="709"/>
      <c r="F31" s="710"/>
    </row>
    <row r="32" spans="1:6" ht="76.5">
      <c r="A32" s="263"/>
      <c r="B32" s="274" t="s">
        <v>1602</v>
      </c>
      <c r="C32" s="92"/>
      <c r="D32" s="708"/>
      <c r="E32" s="709"/>
      <c r="F32" s="710"/>
    </row>
    <row r="33" spans="1:6" ht="25.5">
      <c r="A33" s="263"/>
      <c r="B33" s="274" t="s">
        <v>1604</v>
      </c>
      <c r="C33" s="92"/>
      <c r="D33" s="708"/>
      <c r="E33" s="709"/>
      <c r="F33" s="710"/>
    </row>
    <row r="34" spans="1:6" ht="76.5">
      <c r="A34" s="263"/>
      <c r="B34" s="274" t="s">
        <v>1603</v>
      </c>
      <c r="C34" s="92"/>
      <c r="D34" s="708"/>
      <c r="E34" s="709"/>
      <c r="F34" s="710"/>
    </row>
    <row r="35" spans="1:6" ht="12.75">
      <c r="A35" s="264"/>
      <c r="B35" s="277"/>
      <c r="C35" s="88" t="s">
        <v>120</v>
      </c>
      <c r="D35" s="711">
        <v>1</v>
      </c>
      <c r="E35" s="712"/>
      <c r="F35" s="713">
        <f>D35*E35</f>
        <v>0</v>
      </c>
    </row>
    <row r="36" spans="1:6" ht="12.75">
      <c r="A36" s="265"/>
      <c r="B36" s="311" t="s">
        <v>1719</v>
      </c>
      <c r="C36" s="312"/>
      <c r="D36" s="714"/>
      <c r="E36" s="715"/>
      <c r="F36" s="716">
        <f>SUM(F7:F35)</f>
        <v>0</v>
      </c>
    </row>
  </sheetData>
  <sheetProtection password="DDAC" sheet="1" objects="1" scenarios="1"/>
  <printOptions/>
  <pageMargins left="0.7086614173228347" right="0.7086614173228347" top="0.7480314960629921" bottom="0.7480314960629921" header="0.31496062992125984" footer="0.31496062992125984"/>
  <pageSetup fitToHeight="0" fitToWidth="1" horizontalDpi="600" verticalDpi="600" orientation="portrait" paperSize="9" r:id="rId1"/>
  <headerFooter alignWithMargins="0">
    <oddHeader>&amp;L&amp;"Arial,Regular"JUP Istraživanje i razvoj d.o.o.&amp;R&amp;"Arial,Regular"Predmer i predračun - IS Petnica</oddHeader>
    <oddFooter>&amp;L&amp;"Arial,Regular"&amp;A&amp;R&amp;"Arial,Regular"Str. &amp;P od &amp;N</oddFooter>
  </headerFooter>
  <rowBreaks count="1" manualBreakCount="1">
    <brk id="2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Anaprojekt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Aca Pejic</dc:creator>
  <cp:keywords/>
  <dc:description/>
  <cp:lastModifiedBy>radomir kosojevic</cp:lastModifiedBy>
  <cp:lastPrinted>2011-01-21T15:26:24Z</cp:lastPrinted>
  <dcterms:created xsi:type="dcterms:W3CDTF">2010-12-22T08:04:20Z</dcterms:created>
  <dcterms:modified xsi:type="dcterms:W3CDTF">2011-04-19T10:36:11Z</dcterms:modified>
  <cp:category/>
  <cp:version/>
  <cp:contentType/>
  <cp:contentStatus/>
</cp:coreProperties>
</file>