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ppiu-my.sharepoint.com/personal/tatjana_vojvodic_piu_rs/Documents/Desktop/CIUKG NAMESTAJ/FINALNA DOKUMENTACIJA/"/>
    </mc:Choice>
  </mc:AlternateContent>
  <xr:revisionPtr revIDLastSave="0" documentId="8_{58AE1378-5A45-4DF2-9138-D8FA1298B1CC}" xr6:coauthVersionLast="47" xr6:coauthVersionMax="47" xr10:uidLastSave="{00000000-0000-0000-0000-000000000000}"/>
  <workbookProtection lockStructure="1"/>
  <bookViews>
    <workbookView xWindow="-120" yWindow="-120" windowWidth="29040" windowHeight="17520" tabRatio="692" activeTab="4" xr2:uid="{00000000-000D-0000-FFFF-FFFF00000000}"/>
  </bookViews>
  <sheets>
    <sheet name="1. Offices IT" sheetId="1" r:id="rId1"/>
    <sheet name="2. Laboratories IT" sheetId="2" r:id="rId2"/>
    <sheet name="3. Basement and cellar" sheetId="3" r:id="rId3"/>
    <sheet name="4. Second floor" sheetId="4" r:id="rId4"/>
    <sheet name="5. Med. faculty" sheetId="5" r:id="rId5"/>
    <sheet name="6. Recapitulation" sheetId="6" r:id="rId6"/>
  </sheets>
  <definedNames>
    <definedName name="_xlnm._FilterDatabase" localSheetId="0" hidden="1">'1. Offices IT'!$A$3:$G$193</definedName>
    <definedName name="_xlnm._FilterDatabase" localSheetId="1" hidden="1">'2. Laboratories IT'!$A$3:$G$121</definedName>
    <definedName name="_xlnm._FilterDatabase" localSheetId="2" hidden="1">'3. Basement and cellar'!$A$3:$G$75</definedName>
    <definedName name="_xlnm._FilterDatabase" localSheetId="3" hidden="1">'4. Second floor'!$A$3:$G$198</definedName>
    <definedName name="_xlnm._FilterDatabase" localSheetId="4" hidden="1">'5. Med. faculty'!$A$3:$G$454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G453" i="5" l="1"/>
  <c r="G452" i="5"/>
  <c r="G451" i="5"/>
  <c r="G450" i="5"/>
  <c r="G448" i="5"/>
  <c r="G447" i="5"/>
  <c r="G446" i="5"/>
  <c r="G445" i="5"/>
  <c r="G443" i="5"/>
  <c r="G442" i="5"/>
  <c r="G441" i="5"/>
  <c r="G440" i="5"/>
  <c r="G438" i="5"/>
  <c r="G437" i="5"/>
  <c r="G436" i="5"/>
  <c r="G434" i="5"/>
  <c r="G433" i="5"/>
  <c r="G432" i="5"/>
  <c r="G430" i="5"/>
  <c r="G429" i="5"/>
  <c r="G428" i="5"/>
  <c r="G426" i="5"/>
  <c r="G425" i="5"/>
  <c r="G424" i="5"/>
  <c r="G422" i="5"/>
  <c r="G421" i="5"/>
  <c r="G420" i="5"/>
  <c r="G418" i="5"/>
  <c r="G417" i="5"/>
  <c r="G416" i="5"/>
  <c r="G414" i="5"/>
  <c r="G413" i="5"/>
  <c r="G412" i="5"/>
  <c r="G410" i="5"/>
  <c r="G409" i="5"/>
  <c r="G408" i="5"/>
  <c r="G406" i="5"/>
  <c r="G405" i="5"/>
  <c r="G404" i="5"/>
  <c r="G402" i="5"/>
  <c r="G401" i="5"/>
  <c r="G400" i="5"/>
  <c r="G398" i="5"/>
  <c r="G397" i="5"/>
  <c r="G396" i="5"/>
  <c r="G394" i="5"/>
  <c r="G393" i="5"/>
  <c r="G392" i="5"/>
  <c r="G390" i="5"/>
  <c r="G389" i="5"/>
  <c r="G388" i="5"/>
  <c r="G387" i="5"/>
  <c r="G386" i="5"/>
  <c r="G384" i="5"/>
  <c r="G383" i="5"/>
  <c r="G382" i="5"/>
  <c r="G380" i="5"/>
  <c r="G378" i="5"/>
  <c r="G377" i="5"/>
  <c r="G376" i="5"/>
  <c r="G375" i="5"/>
  <c r="G374" i="5"/>
  <c r="G372" i="5"/>
  <c r="G371" i="5"/>
  <c r="G370" i="5"/>
  <c r="G369" i="5"/>
  <c r="G367" i="5"/>
  <c r="G366" i="5"/>
  <c r="G365" i="5"/>
  <c r="G364" i="5"/>
  <c r="G363" i="5"/>
  <c r="G361" i="5"/>
  <c r="G360" i="5"/>
  <c r="G359" i="5"/>
  <c r="G358" i="5"/>
  <c r="G357" i="5"/>
  <c r="G355" i="5"/>
  <c r="G354" i="5"/>
  <c r="G353" i="5"/>
  <c r="G352" i="5"/>
  <c r="G350" i="5"/>
  <c r="G348" i="5"/>
  <c r="G347" i="5"/>
  <c r="G346" i="5"/>
  <c r="G344" i="5"/>
  <c r="G343" i="5"/>
  <c r="G342" i="5"/>
  <c r="G341" i="5"/>
  <c r="G339" i="5"/>
  <c r="G338" i="5"/>
  <c r="G337" i="5"/>
  <c r="G336" i="5"/>
  <c r="G334" i="5"/>
  <c r="G333" i="5"/>
  <c r="G332" i="5"/>
  <c r="G331" i="5"/>
  <c r="G329" i="5"/>
  <c r="G328" i="5"/>
  <c r="G327" i="5"/>
  <c r="G326" i="5"/>
  <c r="G324" i="5"/>
  <c r="G323" i="5"/>
  <c r="G322" i="5"/>
  <c r="G321" i="5"/>
  <c r="G319" i="5"/>
  <c r="G318" i="5"/>
  <c r="G317" i="5"/>
  <c r="G316" i="5"/>
  <c r="G315" i="5"/>
  <c r="G314" i="5"/>
  <c r="G312" i="5"/>
  <c r="G311" i="5"/>
  <c r="G310" i="5"/>
  <c r="G309" i="5"/>
  <c r="G308" i="5"/>
  <c r="G307" i="5"/>
  <c r="G306" i="5"/>
  <c r="G304" i="5"/>
  <c r="G303" i="5"/>
  <c r="G301" i="5"/>
  <c r="G300" i="5"/>
  <c r="G299" i="5"/>
  <c r="G297" i="5"/>
  <c r="G296" i="5"/>
  <c r="G295" i="5"/>
  <c r="G294" i="5"/>
  <c r="G292" i="5"/>
  <c r="G291" i="5"/>
  <c r="G290" i="5"/>
  <c r="G289" i="5"/>
  <c r="G287" i="5"/>
  <c r="G286" i="5"/>
  <c r="G285" i="5"/>
  <c r="G284" i="5"/>
  <c r="G282" i="5"/>
  <c r="G281" i="5"/>
  <c r="G280" i="5"/>
  <c r="G278" i="5"/>
  <c r="G277" i="5"/>
  <c r="G276" i="5"/>
  <c r="G275" i="5"/>
  <c r="G273" i="5"/>
  <c r="G272" i="5"/>
  <c r="G271" i="5"/>
  <c r="G270" i="5"/>
  <c r="G268" i="5"/>
  <c r="G267" i="5"/>
  <c r="G266" i="5"/>
  <c r="G265" i="5"/>
  <c r="G263" i="5"/>
  <c r="G262" i="5"/>
  <c r="G260" i="5"/>
  <c r="G259" i="5"/>
  <c r="G257" i="5"/>
  <c r="G256" i="5"/>
  <c r="G254" i="5"/>
  <c r="G253" i="5"/>
  <c r="G252" i="5"/>
  <c r="G250" i="5"/>
  <c r="G249" i="5"/>
  <c r="G248" i="5"/>
  <c r="G246" i="5"/>
  <c r="G245" i="5"/>
  <c r="G244" i="5"/>
  <c r="G242" i="5"/>
  <c r="G241" i="5"/>
  <c r="G240" i="5"/>
  <c r="G239" i="5"/>
  <c r="G237" i="5"/>
  <c r="G236" i="5"/>
  <c r="G235" i="5"/>
  <c r="G234" i="5"/>
  <c r="G232" i="5"/>
  <c r="G231" i="5"/>
  <c r="G229" i="5"/>
  <c r="G228" i="5"/>
  <c r="G227" i="5"/>
  <c r="G225" i="5"/>
  <c r="G224" i="5"/>
  <c r="G222" i="5"/>
  <c r="G220" i="5"/>
  <c r="G218" i="5"/>
  <c r="G216" i="5"/>
  <c r="G214" i="5"/>
  <c r="G212" i="5"/>
  <c r="G211" i="5"/>
  <c r="G209" i="5"/>
  <c r="G208" i="5"/>
  <c r="G206" i="5"/>
  <c r="G205" i="5"/>
  <c r="G204" i="5"/>
  <c r="G202" i="5"/>
  <c r="G201" i="5"/>
  <c r="G199" i="5"/>
  <c r="G198" i="5"/>
  <c r="G196" i="5"/>
  <c r="G195" i="5"/>
  <c r="G194" i="5"/>
  <c r="G193" i="5"/>
  <c r="G191" i="5"/>
  <c r="G190" i="5"/>
  <c r="G189" i="5"/>
  <c r="G188" i="5"/>
  <c r="G186" i="5"/>
  <c r="G185" i="5"/>
  <c r="G184" i="5"/>
  <c r="G183" i="5"/>
  <c r="G181" i="5"/>
  <c r="G180" i="5"/>
  <c r="G179" i="5"/>
  <c r="G177" i="5"/>
  <c r="G176" i="5"/>
  <c r="G175" i="5"/>
  <c r="G173" i="5"/>
  <c r="G172" i="5"/>
  <c r="G171" i="5"/>
  <c r="G170" i="5"/>
  <c r="G169" i="5"/>
  <c r="G167" i="5"/>
  <c r="G165" i="5"/>
  <c r="G164" i="5"/>
  <c r="G162" i="5"/>
  <c r="G161" i="5"/>
  <c r="G160" i="5"/>
  <c r="G159" i="5"/>
  <c r="G158" i="5"/>
  <c r="G157" i="5"/>
  <c r="G155" i="5"/>
  <c r="G154" i="5"/>
  <c r="G153" i="5"/>
  <c r="G152" i="5"/>
  <c r="G150" i="5"/>
  <c r="G149" i="5"/>
  <c r="G148" i="5"/>
  <c r="G147" i="5"/>
  <c r="G145" i="5"/>
  <c r="G144" i="5"/>
  <c r="G143" i="5"/>
  <c r="G142" i="5"/>
  <c r="G141" i="5"/>
  <c r="G140" i="5"/>
  <c r="G138" i="5"/>
  <c r="G137" i="5"/>
  <c r="G136" i="5"/>
  <c r="G135" i="5"/>
  <c r="G134" i="5"/>
  <c r="G133" i="5"/>
  <c r="G131" i="5"/>
  <c r="G130" i="5"/>
  <c r="G129" i="5"/>
  <c r="G128" i="5"/>
  <c r="G127" i="5"/>
  <c r="G126" i="5"/>
  <c r="G125" i="5"/>
  <c r="G123" i="5"/>
  <c r="G122" i="5"/>
  <c r="G120" i="5"/>
  <c r="G119" i="5"/>
  <c r="G118" i="5"/>
  <c r="G116" i="5"/>
  <c r="G115" i="5"/>
  <c r="G114" i="5"/>
  <c r="G112" i="5"/>
  <c r="G111" i="5"/>
  <c r="G110" i="5"/>
  <c r="G109" i="5"/>
  <c r="G108" i="5"/>
  <c r="G106" i="5"/>
  <c r="G105" i="5"/>
  <c r="G104" i="5"/>
  <c r="G103" i="5"/>
  <c r="G102" i="5"/>
  <c r="G101" i="5"/>
  <c r="G100" i="5"/>
  <c r="G99" i="5"/>
  <c r="G97" i="5"/>
  <c r="G96" i="5"/>
  <c r="G95" i="5"/>
  <c r="G94" i="5"/>
  <c r="G93" i="5"/>
  <c r="G92" i="5"/>
  <c r="G90" i="5"/>
  <c r="G89" i="5"/>
  <c r="G88" i="5"/>
  <c r="G87" i="5"/>
  <c r="G86" i="5"/>
  <c r="G84" i="5"/>
  <c r="G83" i="5"/>
  <c r="G82" i="5"/>
  <c r="G81" i="5"/>
  <c r="G80" i="5"/>
  <c r="G79" i="5"/>
  <c r="G77" i="5"/>
  <c r="G76" i="5"/>
  <c r="G75" i="5"/>
  <c r="G74" i="5"/>
  <c r="G72" i="5"/>
  <c r="G71" i="5"/>
  <c r="G70" i="5"/>
  <c r="G69" i="5"/>
  <c r="G67" i="5"/>
  <c r="G66" i="5"/>
  <c r="G65" i="5"/>
  <c r="G64" i="5"/>
  <c r="G63" i="5"/>
  <c r="G62" i="5"/>
  <c r="G61" i="5"/>
  <c r="G60" i="5"/>
  <c r="G58" i="5"/>
  <c r="G56" i="5"/>
  <c r="G54" i="5"/>
  <c r="G53" i="5"/>
  <c r="G52" i="5"/>
  <c r="G50" i="5"/>
  <c r="G49" i="5"/>
  <c r="G48" i="5"/>
  <c r="G46" i="5"/>
  <c r="G45" i="5"/>
  <c r="G44" i="5"/>
  <c r="G43" i="5"/>
  <c r="G42" i="5"/>
  <c r="G40" i="5"/>
  <c r="G39" i="5"/>
  <c r="G37" i="5"/>
  <c r="G36" i="5"/>
  <c r="G35" i="5"/>
  <c r="G33" i="5"/>
  <c r="G32" i="5"/>
  <c r="G31" i="5"/>
  <c r="G29" i="5"/>
  <c r="G28" i="5"/>
  <c r="G26" i="5"/>
  <c r="G25" i="5"/>
  <c r="G24" i="5"/>
  <c r="G23" i="5"/>
  <c r="G21" i="5"/>
  <c r="G20" i="5"/>
  <c r="G19" i="5"/>
  <c r="G18" i="5"/>
  <c r="G16" i="5"/>
  <c r="G15" i="5"/>
  <c r="G14" i="5"/>
  <c r="G12" i="5"/>
  <c r="G11" i="5"/>
  <c r="G10" i="5"/>
  <c r="G8" i="5"/>
  <c r="G7" i="5"/>
  <c r="G6" i="5"/>
  <c r="G5" i="5"/>
  <c r="E456" i="5" l="1"/>
  <c r="G197" i="4"/>
  <c r="G196" i="4"/>
  <c r="G195" i="4"/>
  <c r="G194" i="4"/>
  <c r="G192" i="4"/>
  <c r="G191" i="4"/>
  <c r="G190" i="4"/>
  <c r="G188" i="4"/>
  <c r="G187" i="4"/>
  <c r="G186" i="4"/>
  <c r="G185" i="4"/>
  <c r="G184" i="4"/>
  <c r="G183" i="4"/>
  <c r="G181" i="4"/>
  <c r="G180" i="4"/>
  <c r="G178" i="4"/>
  <c r="G177" i="4"/>
  <c r="G176" i="4"/>
  <c r="G174" i="4"/>
  <c r="G173" i="4"/>
  <c r="G172" i="4"/>
  <c r="G170" i="4"/>
  <c r="G169" i="4"/>
  <c r="G168" i="4"/>
  <c r="G167" i="4"/>
  <c r="G166" i="4"/>
  <c r="G165" i="4"/>
  <c r="G164" i="4"/>
  <c r="G162" i="4"/>
  <c r="G161" i="4"/>
  <c r="G160" i="4"/>
  <c r="G159" i="4"/>
  <c r="G158" i="4"/>
  <c r="G156" i="4"/>
  <c r="G155" i="4"/>
  <c r="G154" i="4"/>
  <c r="G153" i="4"/>
  <c r="G151" i="4"/>
  <c r="G150" i="4"/>
  <c r="G149" i="4"/>
  <c r="G148" i="4"/>
  <c r="G147" i="4"/>
  <c r="G146" i="4"/>
  <c r="G145" i="4"/>
  <c r="G143" i="4"/>
  <c r="G142" i="4"/>
  <c r="G141" i="4"/>
  <c r="G139" i="4"/>
  <c r="G138" i="4"/>
  <c r="G137" i="4"/>
  <c r="G136" i="4"/>
  <c r="G135" i="4"/>
  <c r="G133" i="4"/>
  <c r="G132" i="4"/>
  <c r="G131" i="4"/>
  <c r="G130" i="4"/>
  <c r="G129" i="4"/>
  <c r="G128" i="4"/>
  <c r="G127" i="4"/>
  <c r="G126" i="4"/>
  <c r="G124" i="4"/>
  <c r="G123" i="4"/>
  <c r="G122" i="4"/>
  <c r="G121" i="4"/>
  <c r="G120" i="4"/>
  <c r="G118" i="4"/>
  <c r="G117" i="4"/>
  <c r="G116" i="4"/>
  <c r="G115" i="4"/>
  <c r="G113" i="4"/>
  <c r="G112" i="4"/>
  <c r="G111" i="4"/>
  <c r="G110" i="4"/>
  <c r="G109" i="4"/>
  <c r="G108" i="4"/>
  <c r="G106" i="4"/>
  <c r="G104" i="4"/>
  <c r="G103" i="4"/>
  <c r="G102" i="4"/>
  <c r="G101" i="4"/>
  <c r="G100" i="4"/>
  <c r="G98" i="4"/>
  <c r="G97" i="4"/>
  <c r="G96" i="4"/>
  <c r="G95" i="4"/>
  <c r="G94" i="4"/>
  <c r="G93" i="4"/>
  <c r="G91" i="4"/>
  <c r="G90" i="4"/>
  <c r="G89" i="4"/>
  <c r="G87" i="4"/>
  <c r="G86" i="4"/>
  <c r="G85" i="4"/>
  <c r="G84" i="4"/>
  <c r="G83" i="4"/>
  <c r="G82" i="4"/>
  <c r="G80" i="4"/>
  <c r="G79" i="4"/>
  <c r="G78" i="4"/>
  <c r="G77" i="4"/>
  <c r="G76" i="4"/>
  <c r="G74" i="4"/>
  <c r="G73" i="4"/>
  <c r="G72" i="4"/>
  <c r="G71" i="4"/>
  <c r="G70" i="4"/>
  <c r="G69" i="4"/>
  <c r="G67" i="4"/>
  <c r="G66" i="4"/>
  <c r="G65" i="4"/>
  <c r="G64" i="4"/>
  <c r="G63" i="4"/>
  <c r="G62" i="4"/>
  <c r="G60" i="4"/>
  <c r="G59" i="4"/>
  <c r="G58" i="4"/>
  <c r="G57" i="4"/>
  <c r="G56" i="4"/>
  <c r="G55" i="4"/>
  <c r="G53" i="4"/>
  <c r="G52" i="4"/>
  <c r="G51" i="4"/>
  <c r="G50" i="4"/>
  <c r="G49" i="4"/>
  <c r="G48" i="4"/>
  <c r="G46" i="4"/>
  <c r="G45" i="4"/>
  <c r="G44" i="4"/>
  <c r="G43" i="4"/>
  <c r="G42" i="4"/>
  <c r="G41" i="4"/>
  <c r="G40" i="4"/>
  <c r="G39" i="4"/>
  <c r="G37" i="4"/>
  <c r="G36" i="4"/>
  <c r="G35" i="4"/>
  <c r="G34" i="4"/>
  <c r="G32" i="4"/>
  <c r="G31" i="4"/>
  <c r="G30" i="4"/>
  <c r="G28" i="4"/>
  <c r="G27" i="4"/>
  <c r="G26" i="4"/>
  <c r="G24" i="4"/>
  <c r="G23" i="4"/>
  <c r="G22" i="4"/>
  <c r="G20" i="4"/>
  <c r="G19" i="4"/>
  <c r="G18" i="4"/>
  <c r="G16" i="4"/>
  <c r="G15" i="4"/>
  <c r="G14" i="4"/>
  <c r="G12" i="4"/>
  <c r="G11" i="4"/>
  <c r="G10" i="4"/>
  <c r="G8" i="4"/>
  <c r="G7" i="4"/>
  <c r="G6" i="4"/>
  <c r="G5" i="4"/>
  <c r="E200" i="4" l="1"/>
  <c r="G74" i="3"/>
  <c r="G72" i="3"/>
  <c r="G71" i="3"/>
  <c r="G69" i="3"/>
  <c r="G68" i="3"/>
  <c r="G66" i="3"/>
  <c r="G65" i="3"/>
  <c r="G63" i="3"/>
  <c r="G62" i="3"/>
  <c r="G60" i="3"/>
  <c r="G59" i="3"/>
  <c r="G57" i="3"/>
  <c r="G56" i="3"/>
  <c r="G54" i="3"/>
  <c r="G52" i="3"/>
  <c r="G51" i="3"/>
  <c r="G50" i="3"/>
  <c r="G49" i="3"/>
  <c r="G47" i="3"/>
  <c r="G46" i="3"/>
  <c r="G45" i="3"/>
  <c r="G43" i="3"/>
  <c r="G42" i="3"/>
  <c r="G41" i="3"/>
  <c r="G40" i="3"/>
  <c r="G38" i="3"/>
  <c r="G37" i="3"/>
  <c r="G36" i="3"/>
  <c r="G34" i="3"/>
  <c r="G33" i="3"/>
  <c r="G31" i="3"/>
  <c r="G30" i="3"/>
  <c r="G28" i="3"/>
  <c r="G27" i="3"/>
  <c r="G26" i="3"/>
  <c r="G24" i="3"/>
  <c r="G23" i="3"/>
  <c r="G22" i="3"/>
  <c r="G21" i="3"/>
  <c r="G19" i="3"/>
  <c r="G18" i="3"/>
  <c r="G17" i="3"/>
  <c r="G15" i="3"/>
  <c r="G14" i="3"/>
  <c r="G12" i="3"/>
  <c r="G11" i="3"/>
  <c r="G10" i="3"/>
  <c r="G9" i="3"/>
  <c r="G7" i="3"/>
  <c r="G6" i="3"/>
  <c r="G5" i="3"/>
  <c r="E77" i="3" l="1"/>
  <c r="G120" i="2"/>
  <c r="G119" i="2"/>
  <c r="G118" i="2"/>
  <c r="G117" i="2"/>
  <c r="G116" i="2"/>
  <c r="G115" i="2"/>
  <c r="G114" i="2"/>
  <c r="G112" i="2"/>
  <c r="G111" i="2"/>
  <c r="G110" i="2"/>
  <c r="G109" i="2"/>
  <c r="G108" i="2"/>
  <c r="G107" i="2"/>
  <c r="G105" i="2"/>
  <c r="G104" i="2"/>
  <c r="G103" i="2"/>
  <c r="G102" i="2"/>
  <c r="G101" i="2"/>
  <c r="G99" i="2"/>
  <c r="G98" i="2"/>
  <c r="G97" i="2"/>
  <c r="G96" i="2"/>
  <c r="G95" i="2"/>
  <c r="G94" i="2"/>
  <c r="G93" i="2"/>
  <c r="G91" i="2"/>
  <c r="G90" i="2"/>
  <c r="G89" i="2"/>
  <c r="G87" i="2"/>
  <c r="G86" i="2"/>
  <c r="G85" i="2"/>
  <c r="G84" i="2"/>
  <c r="G82" i="2"/>
  <c r="G81" i="2"/>
  <c r="G80" i="2"/>
  <c r="G78" i="2"/>
  <c r="G77" i="2"/>
  <c r="G76" i="2"/>
  <c r="G75" i="2"/>
  <c r="G73" i="2"/>
  <c r="G72" i="2"/>
  <c r="G71" i="2"/>
  <c r="G70" i="2"/>
  <c r="G68" i="2"/>
  <c r="G67" i="2"/>
  <c r="G66" i="2"/>
  <c r="G65" i="2"/>
  <c r="G64" i="2"/>
  <c r="G63" i="2"/>
  <c r="G62" i="2"/>
  <c r="G60" i="2"/>
  <c r="G59" i="2"/>
  <c r="G57" i="2"/>
  <c r="G56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39" i="2"/>
  <c r="G38" i="2"/>
  <c r="G37" i="2"/>
  <c r="G36" i="2"/>
  <c r="G35" i="2"/>
  <c r="G33" i="2"/>
  <c r="G32" i="2"/>
  <c r="G31" i="2"/>
  <c r="G30" i="2"/>
  <c r="G29" i="2"/>
  <c r="G27" i="2"/>
  <c r="G26" i="2"/>
  <c r="G25" i="2"/>
  <c r="G24" i="2"/>
  <c r="G22" i="2"/>
  <c r="G21" i="2"/>
  <c r="G20" i="2"/>
  <c r="G19" i="2"/>
  <c r="G17" i="2"/>
  <c r="G16" i="2"/>
  <c r="G15" i="2"/>
  <c r="G14" i="2"/>
  <c r="G12" i="2"/>
  <c r="G11" i="2"/>
  <c r="G10" i="2"/>
  <c r="G9" i="2"/>
  <c r="G8" i="2"/>
  <c r="G7" i="2"/>
  <c r="G6" i="2"/>
  <c r="G5" i="2"/>
  <c r="E123" i="2" l="1"/>
  <c r="G191" i="1"/>
  <c r="G192" i="1"/>
  <c r="G190" i="1"/>
  <c r="G185" i="1"/>
  <c r="G186" i="1"/>
  <c r="G187" i="1"/>
  <c r="G188" i="1"/>
  <c r="G184" i="1"/>
  <c r="G177" i="1"/>
  <c r="G178" i="1"/>
  <c r="G179" i="1"/>
  <c r="G180" i="1"/>
  <c r="G181" i="1"/>
  <c r="G182" i="1"/>
  <c r="G176" i="1"/>
  <c r="G173" i="1"/>
  <c r="G174" i="1"/>
  <c r="G172" i="1"/>
  <c r="G170" i="1"/>
  <c r="G169" i="1"/>
  <c r="G168" i="1"/>
  <c r="G163" i="1"/>
  <c r="G164" i="1"/>
  <c r="G165" i="1"/>
  <c r="G166" i="1"/>
  <c r="G162" i="1"/>
  <c r="G157" i="1"/>
  <c r="G158" i="1"/>
  <c r="G159" i="1"/>
  <c r="G160" i="1"/>
  <c r="G156" i="1"/>
  <c r="G151" i="1"/>
  <c r="G152" i="1"/>
  <c r="G153" i="1"/>
  <c r="G154" i="1"/>
  <c r="G150" i="1"/>
  <c r="G139" i="1"/>
  <c r="G140" i="1"/>
  <c r="G141" i="1"/>
  <c r="G142" i="1"/>
  <c r="G143" i="1"/>
  <c r="G144" i="1"/>
  <c r="G145" i="1"/>
  <c r="G146" i="1"/>
  <c r="G147" i="1"/>
  <c r="G148" i="1"/>
  <c r="G138" i="1"/>
  <c r="G134" i="1"/>
  <c r="G135" i="1"/>
  <c r="G136" i="1"/>
  <c r="G133" i="1"/>
  <c r="G130" i="1"/>
  <c r="G131" i="1"/>
  <c r="G129" i="1"/>
  <c r="G121" i="1"/>
  <c r="G122" i="1"/>
  <c r="G123" i="1"/>
  <c r="G124" i="1"/>
  <c r="G125" i="1"/>
  <c r="G126" i="1"/>
  <c r="G127" i="1"/>
  <c r="G120" i="1"/>
  <c r="G115" i="1"/>
  <c r="G116" i="1"/>
  <c r="G117" i="1"/>
  <c r="G118" i="1"/>
  <c r="G114" i="1"/>
  <c r="G109" i="1"/>
  <c r="G110" i="1"/>
  <c r="G111" i="1"/>
  <c r="G112" i="1"/>
  <c r="G108" i="1"/>
  <c r="G103" i="1"/>
  <c r="G104" i="1"/>
  <c r="G105" i="1"/>
  <c r="G106" i="1"/>
  <c r="G102" i="1"/>
  <c r="G97" i="1"/>
  <c r="G98" i="1"/>
  <c r="G99" i="1"/>
  <c r="G100" i="1"/>
  <c r="G96" i="1"/>
  <c r="G90" i="1"/>
  <c r="G91" i="1"/>
  <c r="G92" i="1"/>
  <c r="G93" i="1"/>
  <c r="G94" i="1"/>
  <c r="G89" i="1"/>
  <c r="G83" i="1"/>
  <c r="G84" i="1"/>
  <c r="G85" i="1"/>
  <c r="G86" i="1"/>
  <c r="G87" i="1"/>
  <c r="G82" i="1"/>
  <c r="G77" i="1"/>
  <c r="G78" i="1"/>
  <c r="G79" i="1"/>
  <c r="G80" i="1"/>
  <c r="G76" i="1"/>
  <c r="G74" i="1"/>
  <c r="G73" i="1"/>
  <c r="G70" i="1"/>
  <c r="G71" i="1"/>
  <c r="G69" i="1"/>
  <c r="G65" i="1"/>
  <c r="G66" i="1"/>
  <c r="G67" i="1"/>
  <c r="G64" i="1"/>
  <c r="G60" i="1"/>
  <c r="G61" i="1"/>
  <c r="G62" i="1"/>
  <c r="G59" i="1"/>
  <c r="G57" i="1"/>
  <c r="G56" i="1"/>
  <c r="G51" i="1"/>
  <c r="G52" i="1"/>
  <c r="G53" i="1"/>
  <c r="G54" i="1"/>
  <c r="G50" i="1"/>
  <c r="G46" i="1"/>
  <c r="G47" i="1"/>
  <c r="G48" i="1"/>
  <c r="G45" i="1"/>
  <c r="G40" i="1"/>
  <c r="G41" i="1"/>
  <c r="G42" i="1"/>
  <c r="G43" i="1"/>
  <c r="G39" i="1"/>
  <c r="G33" i="1"/>
  <c r="G34" i="1"/>
  <c r="G35" i="1"/>
  <c r="G36" i="1"/>
  <c r="G37" i="1"/>
  <c r="G32" i="1"/>
  <c r="G26" i="1"/>
  <c r="G27" i="1"/>
  <c r="G28" i="1"/>
  <c r="G29" i="1"/>
  <c r="G30" i="1"/>
  <c r="G25" i="1"/>
  <c r="G19" i="1"/>
  <c r="G20" i="1"/>
  <c r="G21" i="1"/>
  <c r="G22" i="1"/>
  <c r="G23" i="1"/>
  <c r="G18" i="1"/>
  <c r="G14" i="1"/>
  <c r="G15" i="1"/>
  <c r="G16" i="1"/>
  <c r="G13" i="1"/>
  <c r="G9" i="1"/>
  <c r="G10" i="1"/>
  <c r="G11" i="1"/>
  <c r="G8" i="1"/>
  <c r="G6" i="1"/>
  <c r="G5" i="1"/>
  <c r="E195" i="1" l="1"/>
</calcChain>
</file>

<file path=xl/sharedStrings.xml><?xml version="1.0" encoding="utf-8"?>
<sst xmlns="http://schemas.openxmlformats.org/spreadsheetml/2006/main" count="1889" uniqueCount="771">
  <si>
    <r>
      <rPr>
        <b/>
        <sz val="6.5"/>
        <rFont val="Arial"/>
        <family val="2"/>
      </rPr>
      <t>DESCRIPTION</t>
    </r>
  </si>
  <si>
    <r>
      <rPr>
        <b/>
        <sz val="6.5"/>
        <rFont val="Arial"/>
        <family val="2"/>
      </rPr>
      <t>SPECIFICATION</t>
    </r>
  </si>
  <si>
    <r>
      <rPr>
        <b/>
        <sz val="6.5"/>
        <rFont val="Arial"/>
        <family val="2"/>
      </rPr>
      <t>In total</t>
    </r>
  </si>
  <si>
    <t xml:space="preserve"> - Adjustable high ergo backrest in height and inclination 
- Ergo seat - Upholstered seat and backrest 
- Upholstery: higher quality Štof / Eco leather, color of your choice 
- Seat tilt adjustment 
- Asynchronous mechanism 
- Plastic height-adjustable armrests 
- Height adjustment by gas cylinder 
- Chrome base D640 with wheels
- Load capacity: 120 kg</t>
  </si>
  <si>
    <t xml:space="preserve"> - Adjustable high ergo backrest in height and inclination 
- Ergo seat 
- Upholstered seat and backrest 
- Upholstery: higher quality Štof / Eco leather, color of your choice 
- Seat tilt adjustment - Asynchronous mechanism 
- Plastic height-adjustable armrests 
- Height adjustment by gas cylinder 
- Chrome base D640 with wheels
- Load capacity: 120 kg</t>
  </si>
  <si>
    <t xml:space="preserve"> - Adjustable high ergo backrest in height and inclination 
- Ergo seat 
- Upholstered seat and backrest 
- Upholstery: higher quality Štof / Eco leather, color of your choice 
- Seat tilt adjustment 
- Asynchronous mechanism 
- Plastic height-adjustable armrests 
- Height adjustment by gas cylinder 
- Chrome base D640 with wheels- Load capacity: 120 kg</t>
  </si>
  <si>
    <t xml:space="preserve"> - Adjustable high ergo backrest in height and inclination 
- Ergo seat 
- Upholstered seat and backrest 
- Upholstery: higher quality Štof / Eco leather, color of your choice 
- Seat tilt adjustment 
- Asynchronous mechanism 
- Plastic height-adjustable armrests 
- Height adjustment by gas cylinder 
- Chrome base D640 with wheels
- Load capacity: 120 kg</t>
  </si>
  <si>
    <t>Desk, dim 340x60x80 cm</t>
  </si>
  <si>
    <t>Desk dim. 80x84x80 cm</t>
  </si>
  <si>
    <t>Open wardrobe, dim 102x45x200 cm</t>
  </si>
  <si>
    <t>Open cabinet, dim 87.5x45x200 cm</t>
  </si>
  <si>
    <t>Office table, dim 120x70x80 cm</t>
  </si>
  <si>
    <t>Office cabinet, dim 120x40x200 cm</t>
  </si>
  <si>
    <t>Office table, dim 170x90x80 cm</t>
  </si>
  <si>
    <t>Office table, dim 135x60x80 cm</t>
  </si>
  <si>
    <t>Wall hanger, dim 80x200 cm</t>
  </si>
  <si>
    <t>Desk dim. 70x60x80 cm</t>
  </si>
  <si>
    <t>Desk dim. 370x60x80 cm</t>
  </si>
  <si>
    <t>Desk, dim 225x60x90 cm</t>
  </si>
  <si>
    <t>Desk dim. 298x60x80 cm</t>
  </si>
  <si>
    <t>Desk dim. 327x60x80 cm</t>
  </si>
  <si>
    <t>Open cupboard, dim 100x45x200 cm</t>
  </si>
  <si>
    <t>Open cabinet, dim 88x45x200 cm</t>
  </si>
  <si>
    <t>Office cabinet, dim 120x45x200 cm</t>
  </si>
  <si>
    <t>Low office cabinet, dim 173x31x80 cm</t>
  </si>
  <si>
    <t>Low office cabinet, dim 114x40x80 cm</t>
  </si>
  <si>
    <t>Office table, dim 166x90x80 cm</t>
  </si>
  <si>
    <t>Conference table, dim 191x100x80 cm</t>
  </si>
  <si>
    <t>Conference table, dim 300x100x80 cm</t>
  </si>
  <si>
    <t>Conference table, dim 180x90x80 cm</t>
  </si>
  <si>
    <t>Club table, dim 120x40x50 cm</t>
  </si>
  <si>
    <t>Shelf, dim 150x45x200 cm</t>
  </si>
  <si>
    <t>Open wardrobe, dim 160x45x200 cm</t>
  </si>
  <si>
    <t>Open wardrobe, dim 157x40x200 cm</t>
  </si>
  <si>
    <t>Cabinet, dim 120x40x200 cm</t>
  </si>
  <si>
    <t>Cupboard, dim 100x60x200 cm</t>
  </si>
  <si>
    <t>Low office cabinet, dim 135x40x80 cm</t>
  </si>
  <si>
    <t>Office cabinet, dim 135x40x200 cm</t>
  </si>
  <si>
    <t>Office table, dim 175x80x80 cm</t>
  </si>
  <si>
    <t xml:space="preserve"> - Adjustable high ergo backrest in height and inclination 
- Ergo seat 
- Upholstered seat and backrest 
- Upholstery: higher quality Štof / Eco leather, color of your choice 
- Seat tilt adjustment 
- Asynchronous mechanism 
- Plastic height-adjustable armrests 
- Height adjustment by gas cylinder
- Chrome base D640 with wheels
- Load capacity: 120 kg</t>
  </si>
  <si>
    <t xml:space="preserve"> High backrest 
- Seat and backrest made of a single piece of wood - upholstered 
- Upholstery: black leather / eco leather 
- Chromed fixed upholstered armrests 
- Tilt mechanism 
- Height adjustment by gas cylinder 
- With telescopic cover for GHB gas cylinder 
- Chrome base with wheels
- Load capacity: 140 kg</t>
  </si>
  <si>
    <t xml:space="preserve"> - Low backrest 
- Seat and backrest made of a single piece of wood - upholstered 
- Upholstery: black leather / eco leather 
- Chromed fixed upholstered armrests 
- Tilt mechanism 
- Height adjustment by gas cylinder 
- With telescopic cover for GHB gas cylinder 
- Chrome base with wheels
- Load capacity: 140 kg</t>
  </si>
  <si>
    <t xml:space="preserve"> High backrest 
- Seat and backrest made of a single piece of wood - upholstered 
- Upholstery: black leather / eco leather 
- Fixed chromed upholstered armrests 
- Tilt mechanism 
- Height adjustment by gas cylinder 
- With telescopic cover for GHB gas cylinder 
- Chrome base with wheels
- Load capacity: 120 kg</t>
  </si>
  <si>
    <t>no</t>
  </si>
  <si>
    <t>TOTAL</t>
  </si>
  <si>
    <t>Unit Price</t>
  </si>
  <si>
    <t>Quantity</t>
  </si>
  <si>
    <r>
      <rPr>
        <b/>
        <sz val="9.5"/>
        <rFont val="Arial"/>
        <family val="2"/>
      </rPr>
      <t xml:space="preserve"> Institute for Information Technologies Kragujevac - for the Center of Excellence</t>
    </r>
    <r>
      <rPr>
        <sz val="9.5"/>
        <rFont val="Arial MT"/>
        <family val="2"/>
      </rPr>
      <t/>
    </r>
  </si>
  <si>
    <r>
      <rPr>
        <b/>
        <sz val="6.5"/>
        <rFont val="Arial"/>
        <family val="2"/>
      </rPr>
      <t>ROOM 12.29</t>
    </r>
  </si>
  <si>
    <t>Special purpose digester, dim. 120x80x250 cm</t>
  </si>
  <si>
    <t xml:space="preserve"> Acid-resistant digester fan. 
- Fluid flow: Q = 1800 m3/h 
- Engine power: P = 2.2 kW 
- Rotational speed: V = 2,900 rpm 
- Suction branches = 250 mm 
- Dpress booms = 200 mm 
Assembly kit 
- Cantilever fan support 
- Acid-resistant ventilation duct with a diameter of 250 mm.
Note: The customer undertakes to prepare all the necessary technical conditions for the installation of the digester.</t>
  </si>
  <si>
    <t>Central laboratory table, dim 360x120x90 cm</t>
  </si>
  <si>
    <t>Laboratory table, dim 600x90x90 cm</t>
  </si>
  <si>
    <t>Scale table, dim 100x65x90 cm</t>
  </si>
  <si>
    <t xml:space="preserve"> Seat and backrest made of special polyurethane Chrome ring for legs 
Height adjustment by gas cylinder 
Plastic base with wheels or feet. Load capacity: 120 kg 
Dimensions: 
Total height (cm): 
with wheels: 100-113; with feet: 97.5-110.5 Seat height (cm): 
with wheels: 64-77; with feet: 61.5-74.5 cm Seat width: 47 cm
Seat depth: 43cm</t>
  </si>
  <si>
    <t xml:space="preserve"> - In accordance with EN 14470-1, EN 16121, EN 16122 
- Fire resistance test performed according to EN 1363-1. 
- Completely manufactured from acid-resistant steel 10/10 mm thick, protected by acid-resistant epoxy paint 
- Palletized stand 
- External monolithic construction completely sealed. 
- Innovative fireproof insulation made of highly resistant material, completely ecological Inner panels made of scratch-resistant material 
- Inflatable lining 8 + 6 cm (DIN 4102), which swells in case of fire. 
- Safety closing system: in case of fire, the door automatically closes at a temperature &gt; 50 ° C; it is not electric 
- Natural internal ventilation system for steam, equipped with two certified safety valves with automatic closing at 70 ± 10 ° C. 
- 3 height-adjustable shelves made of electrogalvanized steel protected with acid-resistant epoxy paint 
- Shelves collection capacity approx. 14 liters. Load capacity 80 kg. 
- Warning stickers "no smoking" and "fire" (according to European standards DIN 4844 and ISO 3864). 
- Ground connection. 
- Height leveling feet. 
- External dimensions: 1200x640x1325 (DXШXV) mm 
- Internal dimensions: 1053x495x1110 mm 
- Weight: 290 kg
- Internal volume: approx. 578 liters</t>
  </si>
  <si>
    <t>Office table, dim 150x60x80 cm</t>
  </si>
  <si>
    <t>Laboratory cabinet, dim 100x40x200 cm</t>
  </si>
  <si>
    <t>Laboratory cabinet, dim 150x40x200 cm</t>
  </si>
  <si>
    <t>Wardrobe, dim 120x40x200 cm</t>
  </si>
  <si>
    <t>Laboratory cabinet, dim 130x50x200 cm</t>
  </si>
  <si>
    <t>Laboratory table, dim 450x60x90 cm</t>
  </si>
  <si>
    <t>Central laboratory table, dim 200x120x90 cm</t>
  </si>
  <si>
    <t>Laboratory table, dim 280x100x90 cm</t>
  </si>
  <si>
    <t>Laboratory table, dim 240x100x90 cm</t>
  </si>
  <si>
    <t>Laboratory table, dim 100x100x90 cm</t>
  </si>
  <si>
    <t>Mobile element, dim 50x60x65 cm</t>
  </si>
  <si>
    <t xml:space="preserve"> Adjustable high ergo backrest in height and tilt Ergo seat 
Seat and backrest upholstered with quality fabric or eco leather - color of your choice
Seat tilt adjustment Asynchronous mechanism
Plastic height adjustable armrests Height adjustment by gas cylinder 
Chromed base with wheels Load capacity: 120 kg</t>
  </si>
  <si>
    <t>Laboratory cabinet, dim 180x40x200 cm</t>
  </si>
  <si>
    <t>ROOM 12.35</t>
  </si>
  <si>
    <t>Tasting table, dim 255x40x90 cm</t>
  </si>
  <si>
    <t>Laboratory table, dim 100x40x90 cm</t>
  </si>
  <si>
    <t>Laboratory table, dim 245x60x90 cm</t>
  </si>
  <si>
    <t>Laboratory table, dim 90x60x90 cm</t>
  </si>
  <si>
    <t>Table for visual inspection, dim 150x60x90 cm</t>
  </si>
  <si>
    <t>Office table, dim 120x60x80 cm</t>
  </si>
  <si>
    <t>Office cabinet, dim 80x40x200 cm</t>
  </si>
  <si>
    <t>Laboratory table, dim 180x80x80 cm</t>
  </si>
  <si>
    <t>Laboratory table, dim 170x100x90 cm</t>
  </si>
  <si>
    <t>Laboratory cabinet, dim 170x40x200 cm</t>
  </si>
  <si>
    <t>Central laboratory table, dim 400x160x90 cm</t>
  </si>
  <si>
    <t xml:space="preserve"> - Worktop Max resistance 2, 13 mm thick. 
- Plasticized metal base made of pipes 50x30x2 mm with rectangular hinged feet, foot size 50x25mm. 
- Mobile part of the cabinet: three elements with a drawer and a door dim. 45x65x81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</t>
  </si>
  <si>
    <t>Office table, dim 180x80x80 cm</t>
  </si>
  <si>
    <t xml:space="preserve"> - in accordance with EN61010-1, EN16121, EN16122 norms, PPP2125 A 
- With aspirator and filter 
- Completely manufactured from acid and electrogalvanized steel, thickness 10/10 mm, painted with acid-resistant epoxy powder 
- External monolithic construction completely closed; double chassis (external and internal) - 3 height-adjustable shelves made of electrogalvanized steel painted with acid-resistant epoxy powder. Shelves secured against falling out of the tray 
- Capacity to collect spilled liquid per shelf approx. 15 liters. Load capacity 100 kg. 
- Doors that open up to 180 ° allow easy removal of shelves without tilting. 
- Concealed acid-resistant hinges. 
- The E-FLOW energy system adjusts the fan speed to the state of the cabinet (open / closed), thus saving energy 
- Active filter installed in the cabinet, easy to change Cunctator - an electronic device that signals that the filter needs to be replaced 
- Thermally protected electro-aspirator IMQ IPX4 made of polymer. 
- Input voltage: 220/230V - Maximum absorbed power: 65W 
- Danger warning stickers on the door (according to European standards DIN 4844 and ISO 3864). - Ground connection. 
- Height leveling feet. 
- External dimensions: 1200 x 500 x 1998 mm 
- Internal dimensions: 1120 x 450 x 1500 mm - Weight: 155 kg
- Internal volume: approx. 766 liters</t>
  </si>
  <si>
    <t>Laboratory one-piece sink, dim 400x80x90 cm</t>
  </si>
  <si>
    <t>Laboratory cabinet, dim 120x40x200 cm</t>
  </si>
  <si>
    <t>ROOM 12.40</t>
  </si>
  <si>
    <t>Laboratory table, dim 200x60x90 cm</t>
  </si>
  <si>
    <t xml:space="preserve"> - In accordance with EN61010-1, EN16121, EN16122 norms, PPP2125 A 
- With aspirator and fan 
- Completely manufactured from acid and electrogalvanized steel, thickness 10/10 mm, painted with acid-resistant epoxy powder 
- External monolithic construction completely closed; double chassis (external and internal) - 3 height-adjustable shelves made of electrogalvanized steel painted with acid-resistant epoxy powder. Shelves secured against falling out of the tray The capacity to collect spilled liquid per shelf is approx. 15 liters. Load capacity 100 kg. 
- Doors that open up to 180 ° allow easy removal of shelves without tilting. 
- Concealed acid-resistant hinges. 
- The E-FLOW energy system adjusts the fan speed to the state of the cabinet (open / closed), thus saving energy 
- Active filter installed in the cabinet, easy to change 
- Cunctator - an electronic device that signals that the filter needs to be replaced - Thermally protected electro-aspirator IMQ IPX4 made of polymer. 
- Input voltage: 220/230V - Maximum absorbed power: 65W 
- Danger warning stickers on the door (according to European standards DIN 4844 and ISO 3864). 
- Ground connection. 
- Height leveling feet. 
- External dimensions: 1200 x 500 x 1998 mm 
- Internal dimensions: 1120 x 450 x 1500 mm 
- Weight: 155 kg- Internal volume: approx. 766 liters</t>
  </si>
  <si>
    <t>Laboratory cabinet, dim 60x40x200 cm</t>
  </si>
  <si>
    <t>Laboratory table, dim 200x90x90 cm</t>
  </si>
  <si>
    <t>ROOM 12.45</t>
  </si>
  <si>
    <t>Laboratory table, dim 200x100x90 cm</t>
  </si>
  <si>
    <t>Laboratory cabinet, dim 120x50x200 cm</t>
  </si>
  <si>
    <t>Laboratory cabinet, dim 80x40x200 cm</t>
  </si>
  <si>
    <t xml:space="preserve">ROOM 12.47 </t>
  </si>
  <si>
    <t>Office table, dim 120x80x80 cm</t>
  </si>
  <si>
    <t>Central laboratory table, dim 220x130x90 cm</t>
  </si>
  <si>
    <t xml:space="preserve"> Adjustable high ergo backrest in height and tilt Ergo seat 
Seat and backrest upholstered with quality fabric or eco leather - color of your choice
Seat tilt adjustment Asynchronous mechanism
Plastic height adjustable armrests 
Height adjustment by gas cylinder 
Chromed base with wheels Load capacity: 120 kg</t>
  </si>
  <si>
    <r>
      <rPr>
        <b/>
        <sz val="10"/>
        <rFont val="Calibri"/>
        <family val="2"/>
        <scheme val="minor"/>
      </rPr>
      <t>Faculty of Medical Sciences in Kragujevac - for the Center of Excellence</t>
    </r>
    <r>
      <rPr>
        <sz val="8"/>
        <rFont val="Arial MT"/>
        <family val="2"/>
      </rPr>
      <t/>
    </r>
  </si>
  <si>
    <t>AMPHITHEATER</t>
  </si>
  <si>
    <t>Chair, dim 500x80x80 cm</t>
  </si>
  <si>
    <t>Chair, dim 120x80x80 cm</t>
  </si>
  <si>
    <t>Amphitheater chairs</t>
  </si>
  <si>
    <t>ROOM NS.08 WORKSHOP</t>
  </si>
  <si>
    <t>Cabinet, dim 90x40x200 cm</t>
  </si>
  <si>
    <t>Work table, dim 310x60x90 cm</t>
  </si>
  <si>
    <t>Hanging element, dim 310x30x60 cm</t>
  </si>
  <si>
    <t>Office chair</t>
  </si>
  <si>
    <t xml:space="preserve"> - Adjustable high ergo backrest in height and inclination 
- Ergo seat - Upholstered seat and backrest 
- Upholstery: higher quality Stof / Eco leather, color of your choice 
- Seat inclination adjustment 
- Asynchronous mechanism 
- Plastic adjustable armrests in height 
- Height adjustment with gas cylinder 
- Chrome base D640 with wheels 
- Load capacity: 120 kg</t>
  </si>
  <si>
    <t>ROOM NS.15 WARDROBE</t>
  </si>
  <si>
    <t>Wardrobe, dim 60x37x200 cm</t>
  </si>
  <si>
    <t>Bench, dim 250x45x50 cm</t>
  </si>
  <si>
    <t>ROOM NS.17 WAREHOUSE</t>
  </si>
  <si>
    <t>Rack, dim 200x45x300 cm</t>
  </si>
  <si>
    <t>Shelf, dim 422x45x300 cm</t>
  </si>
  <si>
    <t>Rack, dim 160x45x300 cm</t>
  </si>
  <si>
    <t>ROOM NS.24 RECEPTION AND WAREHOUSE</t>
  </si>
  <si>
    <t>Desk, dim 130x45x80 cm</t>
  </si>
  <si>
    <t>Rack, dim 176x45x200 cm</t>
  </si>
  <si>
    <t>Rack, dim 150x45x200 cm</t>
  </si>
  <si>
    <t xml:space="preserve"> - Adjustable high ergo backrest in height and inclination 
- Ergo seat 
- Upholstered seat and backrest 
- Upholstery: higher quality Stof / Eco leather, color of your choice 
- Seat inclination adjustment 
- Asynchronous mechanism 
- Plastic adjustable armrests in height 
- Height adjustment with gas cylinder 
- Chrome base D640 with wheels 
- Load capacity: 120 kg</t>
  </si>
  <si>
    <t>ROOM IP.07 WAREHOUSE</t>
  </si>
  <si>
    <t>Rack, dim 366x45x300 cm</t>
  </si>
  <si>
    <t>Rack, dim 358x45x300 cm</t>
  </si>
  <si>
    <t>ROOM IP.08 RECEPTION</t>
  </si>
  <si>
    <t>ROOM IP.09 STAFF WARDROBE</t>
  </si>
  <si>
    <t>Bench, dim 150x40x50 cm</t>
  </si>
  <si>
    <t>ROOM IP.10 REST FOR STAFF</t>
  </si>
  <si>
    <t>Kitchen lower element, dim 382x60x90 cm</t>
  </si>
  <si>
    <t>Rest table, dim 80x80x80 cm</t>
  </si>
  <si>
    <t>Dining chair</t>
  </si>
  <si>
    <t>ROOM IP.11 CENTRAL LAUNDRY - CLEAN SIDE</t>
  </si>
  <si>
    <t>Two-part laboratory sink, dim 302x60x90 cm</t>
  </si>
  <si>
    <t>Hanging element, dim 302x30x60 cm</t>
  </si>
  <si>
    <t>Desk, dim 297x60x90 cm</t>
  </si>
  <si>
    <t>Desk, dim 390x60x90 cm</t>
  </si>
  <si>
    <t>ROOM IP.12 CENTRAL LAUNDRY - DIRTY SIDE</t>
  </si>
  <si>
    <t>Desk, dim 144x60x90 cm</t>
  </si>
  <si>
    <t>ROOM IP.14 HALLWAY - ENTRY ROOM</t>
  </si>
  <si>
    <t>Laboratory one-piece sink, dim 200x60x90 cm</t>
  </si>
  <si>
    <t>Hanging element, dim 200x30x60 cm</t>
  </si>
  <si>
    <t>Laboratory one-piece sink, dim 425x60x90 cm</t>
  </si>
  <si>
    <t>Hanging element, dim 425x30x60 cm</t>
  </si>
  <si>
    <t>ROOM IP.27 ROOM FOR ACCOMMODATION OF RATS</t>
  </si>
  <si>
    <t>Laboratory one-piece sink, dim 300x60x90 cm</t>
  </si>
  <si>
    <t>ROOM IP.28 ROOM FOR ACCOMMODATION OF RABBITS No. 1</t>
  </si>
  <si>
    <t>Laboratory one-piece sink, dim 159x60x90 cm</t>
  </si>
  <si>
    <t>Hanging element, dim 159x30x60 cm</t>
  </si>
  <si>
    <t>ROOM IP.29 ROOM FOR ACCOMMODATION OF RABBITS No. 2</t>
  </si>
  <si>
    <t>ROOM IP.30 ROOM FOR ANIMAL PROCEDURES No. 1</t>
  </si>
  <si>
    <t>Laboratory one-piece sink, dim 250x60x90 cm</t>
  </si>
  <si>
    <t>Hanging element, dim 250x30x60 cm</t>
  </si>
  <si>
    <t>ROOM IP.31 ROOM FOR ANIMAL PROCEDURES No. 2</t>
  </si>
  <si>
    <t>ROOM IP.32 MAGNETIC RESONANCE FOR SMALL RODENTS WITH AREA AND TECHNICAL EQUIPMENT</t>
  </si>
  <si>
    <t>Desk, dim 120x60x90 cm</t>
  </si>
  <si>
    <t>ROOM IP.35 SPACE FOR CLEAN CAGES AND SHELVES</t>
  </si>
  <si>
    <t>Laboratory one-piece sink, dim 275x60x90 cm</t>
  </si>
  <si>
    <t>Hanging element, dim 275x30x60 cm</t>
  </si>
  <si>
    <t>ROOM IP.36 SPACE FOR DIRTY CAGES AND SHELVES</t>
  </si>
  <si>
    <t>Laboratory one-piece sink, dim 150x60x90 cm</t>
  </si>
  <si>
    <t>Desk, dim 326x60x80 cm</t>
  </si>
  <si>
    <t>Desk, dim 500x60x80 cm</t>
  </si>
  <si>
    <t xml:space="preserve"> - Adjustable high ergo backrest in height and inclination 
- Ergo seat - Upholstered seat and backrest 
- Upholstery: higher quality Štof / Eco leather, color of your choice 
- Seat tilt adjustment 
- Asynchronous mechanism 
- Plastic height-adjustable armrests 
- Height adjustment by gas cylinder Chrome base D640 with wheels
- Load capacity: 120 kg</t>
  </si>
  <si>
    <t>Work table, dim 380x100x80 cm</t>
  </si>
  <si>
    <t>Chair, dim 225x80x80 cm</t>
  </si>
  <si>
    <t>Desk, dim 349x60x90 cm</t>
  </si>
  <si>
    <t>Cabinet, dim 200x50x200 cm</t>
  </si>
  <si>
    <t>Work table, dim 200x80x90 cm</t>
  </si>
  <si>
    <t>Open wardrobe, dim 705x50x200 cm</t>
  </si>
  <si>
    <t>Open wardrobe, dim 335x50x200 cm</t>
  </si>
  <si>
    <t xml:space="preserve"> - Adjustable high ergo backrest in height and inclination 
- Ergo seat - Upholstered seat and backrest - Upholstery: higher quality Štof / Eco leather, color of your choice 
- Seat tilt adjustment 
- Asynchronous mechanism 
- Plastic height-adjustable armrests 
- Height adjustment by gas cylinder Chrome base D640 with wheels
- Load capacity: 120 kg</t>
  </si>
  <si>
    <t>Desk, dim 561x60x80 cm</t>
  </si>
  <si>
    <t>Desk, dim 375x60x80 cm</t>
  </si>
  <si>
    <t>Desk, dim 400x60x80 cm</t>
  </si>
  <si>
    <t>Work table, dim 380x60x80 cm</t>
  </si>
  <si>
    <t>Chair, dim 150x80x80 cm</t>
  </si>
  <si>
    <t>Cupboard, dim 120x50x200 cm</t>
  </si>
  <si>
    <t>Hanging element, dim 300x30x60 cm</t>
  </si>
  <si>
    <t>Desk, dim 456x60x90 cm</t>
  </si>
  <si>
    <t>Hanging element, dim 516x30x60 cm</t>
  </si>
  <si>
    <t>Desk, dim 355x60x90 cm</t>
  </si>
  <si>
    <t>Desk, dim 272x60x90 cm</t>
  </si>
  <si>
    <t>Desk, dim 666x60x90 cm</t>
  </si>
  <si>
    <t>Hanging element, dim 666x30x60 cm</t>
  </si>
  <si>
    <t>Wardrobe, dim 60x42x200 cm</t>
  </si>
  <si>
    <t>Desk, dim 276x60x90 cm</t>
  </si>
  <si>
    <t>Hanging element, dim 276x30x60 cm</t>
  </si>
  <si>
    <t>Work table, dim 430x60x90 cm</t>
  </si>
  <si>
    <t>Desk, dim 226x60x90 cm</t>
  </si>
  <si>
    <t>Desk, dim 423x60x90 cm</t>
  </si>
  <si>
    <t>Desk, dim 289x60x90 cm</t>
  </si>
  <si>
    <t>Hanging element, dim 289x30x60 cm</t>
  </si>
  <si>
    <t>Desk, dim 361x60x90 cm</t>
  </si>
  <si>
    <t>Desk, dim 377x60x90 cm</t>
  </si>
  <si>
    <t>Hanging element, dim 390x30x60 cm</t>
  </si>
  <si>
    <t>Central laboratory table, dim 470x140x90 cm</t>
  </si>
  <si>
    <t>Work table, dim 850x60x90 cm</t>
  </si>
  <si>
    <t>Desk, dim 486x60x90 cm</t>
  </si>
  <si>
    <t>Desk, dim 217x60x90 cm</t>
  </si>
  <si>
    <t>Hanging element, dim 217x30x60 cm</t>
  </si>
  <si>
    <t xml:space="preserve"> - Adjustable high ergo backrest in height and inclination 
- Ergo seat 
- Upholstered seat and backrest 
- Upholstery: higher quality Štof / Eco leather, color of your choice 
- Seat tilt adjustment 
- Asynchronous mechanism 
- Plastic height-adjustable armrests 
- Height adjustment by gas cylinder Chrome base D640 with wheels
- Load capacity: 120 kg</t>
  </si>
  <si>
    <t>Shelf, dim 240x45x300 cm</t>
  </si>
  <si>
    <t>Shelf, dim 265x45x300 cm</t>
  </si>
  <si>
    <t>Central laboratory table, dim 355x140x90 cm</t>
  </si>
  <si>
    <t>Desk, dim 606x60x90 cm</t>
  </si>
  <si>
    <t>Hanging element, dim 606x30x60 cm</t>
  </si>
  <si>
    <r>
      <rPr>
        <b/>
        <sz val="10"/>
        <rFont val="Calibri"/>
        <family val="2"/>
        <scheme val="minor"/>
      </rPr>
      <t xml:space="preserve"> Faculty of Medical Sciences in Kragujevac - for the Center of Excellence</t>
    </r>
    <r>
      <rPr>
        <sz val="8"/>
        <rFont val="Arial MT"/>
        <family val="2"/>
      </rPr>
      <t/>
    </r>
  </si>
  <si>
    <t>ROOM I0.02a</t>
  </si>
  <si>
    <t>Reception desk, dim 250/250x80x80 cm</t>
  </si>
  <si>
    <t>- Adjustable high ergo backrest in height and inclination 
- Ergo seat 
- Upholstered seat and backrest 
- Upholstery: higher quality Stof / Eco leather, color of your choice 
- Seat inclination adjustment 
- Asynchronous mechanism 
- Plastic adjustable armrests in height 
- Height adjustment with gas cylinder 
- Chrome base D640 with wheels 
- Load capacity: 120 kg</t>
  </si>
  <si>
    <t>ROOM I0.06</t>
  </si>
  <si>
    <t>Bench, dim 132.5x45x50 cm</t>
  </si>
  <si>
    <t>ROOM I0.07</t>
  </si>
  <si>
    <t>ROOM I0.10</t>
  </si>
  <si>
    <t>ROOM I0.11</t>
  </si>
  <si>
    <t>ROOM I0.15</t>
  </si>
  <si>
    <t>Shelf, dim 465x45x300 cm</t>
  </si>
  <si>
    <t>Shelf, dim 1040x45x300 cm</t>
  </si>
  <si>
    <t>ROOM I0.16</t>
  </si>
  <si>
    <t>ROOM I0.19</t>
  </si>
  <si>
    <t>ROOM I0.21</t>
  </si>
  <si>
    <t>Bench, dim 200x45x50 cm</t>
  </si>
  <si>
    <t>Wardrobe, dim 120x50x200 cm</t>
  </si>
  <si>
    <t>ROOM I0.25</t>
  </si>
  <si>
    <t>Laboratory table, dim 211/202x60x90 cm</t>
  </si>
  <si>
    <t>Laboratory table, dim 285/306x60x90 cm</t>
  </si>
  <si>
    <t>Laboratory chair</t>
  </si>
  <si>
    <t>ROOM I0.26</t>
  </si>
  <si>
    <t>Laboratory table, dim 322/406x60x90 cm</t>
  </si>
  <si>
    <t>Laboratory one-piece sink, dim 196x60x90 cm</t>
  </si>
  <si>
    <t>ROOM I0.27</t>
  </si>
  <si>
    <t>Laboratory table, dim 337/406x60x90 cm</t>
  </si>
  <si>
    <t>ROOM I0.28</t>
  </si>
  <si>
    <t>ROOM I0.30</t>
  </si>
  <si>
    <t>Laboratory cabinet, dim 120x45x200 cm</t>
  </si>
  <si>
    <t>ROOM I0.31</t>
  </si>
  <si>
    <t>Shelf, dim 300x45x300 cm</t>
  </si>
  <si>
    <t>Shelf, dim 445x45x300 cm</t>
  </si>
  <si>
    <t>Shelf, dim 535x45x300 cm</t>
  </si>
  <si>
    <t>Office table, dim 150x80x80 cm</t>
  </si>
  <si>
    <t>Club table, dim 60x60x50 cm</t>
  </si>
  <si>
    <t>ROOM I0.33</t>
  </si>
  <si>
    <t>ROOM I0.34</t>
  </si>
  <si>
    <t>ROOM I0.38</t>
  </si>
  <si>
    <t>Conference chair</t>
  </si>
  <si>
    <t>Low backrest 
- Seat and backrest made of one piece of chipped wood - upholstered 
- Upholstery: black leather / eco leather 
- Chromed fixed upholstered armrests 
- Tilt mechanism 
- Height adjustment by gas cylinder 
- With telescopic cover for gas cylinder GHB 
- Chromed base with wheels 
- Load capacity: 140 kg</t>
  </si>
  <si>
    <t>ROOM I0.39</t>
  </si>
  <si>
    <t>Laboratory table, dim 620x60x90 cm</t>
  </si>
  <si>
    <t>Hanging element, dim 620x30x60 cm</t>
  </si>
  <si>
    <t>- Full door. 
- One shelf with the possibility of height adjustment. 
- Material double-sided formed melamine board. 
- Sliding hinges with fine closure. 
- Plasticized metal handles with an ergonomic shape. 
- All edges edged with 2 mm thick ABS edging tape, glued with waterproof PU glue.</t>
  </si>
  <si>
    <t>Laboratory one-piece sink, dim 220x60x90 cm</t>
  </si>
  <si>
    <t>Seat and backrest made of special polyurethane Height adjustment by gas cylinder With telescopic cover for gas cylinder GHB Chrome base with wheels or with feet Load capacity: 120 kg</t>
  </si>
  <si>
    <t>ROOM I0.40</t>
  </si>
  <si>
    <t>Laboratory table, dim 250x60x90 cm</t>
  </si>
  <si>
    <t>Laboratory table, dim 469x60x90 cm</t>
  </si>
  <si>
    <t>Hanging element, dim 469x30x60 cm</t>
  </si>
  <si>
    <t>ROOM I0.41</t>
  </si>
  <si>
    <t>Laboratory table, dim 427x60x90 cm</t>
  </si>
  <si>
    <t>Laboratory table, dim 837x60x90 cm</t>
  </si>
  <si>
    <t>Laboratory table, dim 867x60x90 cm</t>
  </si>
  <si>
    <t>Hanging element, dim 927x30x60 cm</t>
  </si>
  <si>
    <t>Central laboratory table, dim 570x140x90 cm</t>
  </si>
  <si>
    <t>Rotating chair</t>
  </si>
  <si>
    <t>ROOM I0.43</t>
  </si>
  <si>
    <t>Shelf, dim 291x45x300 cm</t>
  </si>
  <si>
    <t>Shelf, dim 296x45x300 cm</t>
  </si>
  <si>
    <t>Shelf, dim 305x45x300 cm</t>
  </si>
  <si>
    <t xml:space="preserve"> Safety cabinet for storing 160 liters of chemicals, bases and acids</t>
  </si>
  <si>
    <t>in accordance with EN61010-1, EN16121, EN16122 norms, PPP2125 A - With aspirator and filter 
- Completely manufactured from acid and electrogalvanized steel, thickness 10/10 mm, painted with acid-resistant epoxy powder 
- External monolithic construction completely closed; double chassis (external and internal) 
- 3 height-adjustable shelves made of electrogalvanized steel painted with acid-resistant epoxy powder. Shelves secured against falling out of the tray 
- Capacity of collecting spilled liquid per shelf approx. 15 liters. Load capacity 100 kg. 
- Doors that open up to 180 ° allow easy removal of shelves without tilting. 
- Concealed acid-resistant hinges. 
- E-FLOW energy system adjusts the fan speed to the state of the cabinet (open / closed), thus saving energy 
- Active filter placed in the cabinet, easy to change 
- Cunctator - electronic device that signals the need to replace the filter 
- Thermally protected electro-aspirator IMQ IPX4 made of polymer. - Input voltage: 220/230V - Maximum absorbed power: 65W - Danger warning stickers on the door (according to European standards DIN 4844 and ISO 3864). - Ground connection. - Height leveling feet. - External dimensions: 1200 x 500 x 1998 mm - Internal dimensions: 1120 x 450 x 1500 mm - Weight: 155 kg - Internal volume: approx. 766 liters</t>
  </si>
  <si>
    <t>Safety cabinet for storing 120 l of flammable substances, fire resistance 90 min</t>
  </si>
  <si>
    <t>In accordance with EN 14470-1, EN 16121, EN 16122 
- Fire resistance test performed according to EN 1363-1. 
- Completely manufactured from 10/10 mm thick acid-resistant steel, protected with acid-resistant epoxy paint 
- Palletized stand - External monolithic construction completely sealed. 
- Innovative fire-resistant insulation made of highly resistant material, completely ecological - Internal panels made of scratch-resistant material 
- Inflatable lining 8 + 6 cm (DIN 4102), which swells in case of fire. - Safety closing system: in case of fire, the door automatically closes at a temperature &gt; 50 ° C; not electric 
- Natural internal ventilation system for vapors, equipped with two certified safety valves with automatic closure at 70 ± 10 ° C. - 3 height-adjustable shelves made of electrogalvanized steel protected with acid-resistant epoxy paint - Shelf collection capacity approx. 14 liters. Load capacity 80 kg. 
- Warning stickers "no smoking" and "fire" (according to European standards DIN 4844 and ISO 3864). - Ground connection. 
- Height leveling feet. 
- External dimensions: 1200x640x1325 (DXŠXV) mm - Internal dimensions: 1053x495x1110 mm - Weight: 290kg - Internal volume: approx. 578 liters</t>
  </si>
  <si>
    <t>ROOM N0.07</t>
  </si>
  <si>
    <t>Bench, dim 791x45x80 cm</t>
  </si>
  <si>
    <t>ROOM N0.02</t>
  </si>
  <si>
    <t>Club table, dim 40x40x50 cm</t>
  </si>
  <si>
    <t>Reception desk, dim 255/165x80/70x110 cm</t>
  </si>
  <si>
    <t>- Adjustable high ergo backrest in height and inclination 
- Ergo seat 
- Upholstered seat and backrest 
- Upholstery: higher quality Stof / Eco leather, color of your choice - Seat inclination adjustment 
- Asynchronous mechanism 
- Plastic adjustable armrests in height 
- Height adjustment with gas cylinder 
- Chrome base D640 with wheels 
- Load capacity: 120 kg</t>
  </si>
  <si>
    <t>ROOM N0.08</t>
  </si>
  <si>
    <t>Chair, dim 175x80x80 cm</t>
  </si>
  <si>
    <t>ROOM N0.09</t>
  </si>
  <si>
    <t>Bench, dim 60x60x80 cm</t>
  </si>
  <si>
    <t>Desk, dim 210x60x80 cm</t>
  </si>
  <si>
    <t>Desk, dim 670x60x80 cm</t>
  </si>
  <si>
    <t>Desk, dim 670x45x80 cm</t>
  </si>
  <si>
    <t>Desk, dim 621x45x80 cm</t>
  </si>
  <si>
    <t>ROOM N0.10</t>
  </si>
  <si>
    <t>Shelves, dim 400x45x80 cm</t>
  </si>
  <si>
    <t>Shelves, dim 496x45x80 cm</t>
  </si>
  <si>
    <t>Shelves, dim 336x45x80 cm</t>
  </si>
  <si>
    <t>Shelves, dim 685x45x80 cm</t>
  </si>
  <si>
    <t>ROOM N0.15</t>
  </si>
  <si>
    <t>Storage cabinets, dim 715x67.5x80/210 cm</t>
  </si>
  <si>
    <t>Counter, dim 530x60x110 cm</t>
  </si>
  <si>
    <t>Counter, dim 416x60x110 cm</t>
  </si>
  <si>
    <t>Counter, dim 435x60x110 cm</t>
  </si>
  <si>
    <t>ROOM N0.16</t>
  </si>
  <si>
    <t>Low office cabinet, dim 120x40x80 cm</t>
  </si>
  <si>
    <t>Wall hanger, dim 60x200 cm</t>
  </si>
  <si>
    <t>ROOM N0.17</t>
  </si>
  <si>
    <t>ROOM N0.18</t>
  </si>
  <si>
    <t>ROOM S0.01</t>
  </si>
  <si>
    <t>Reception desk, dim 370/140x80x110 cm</t>
  </si>
  <si>
    <t>ROOM S0.04</t>
  </si>
  <si>
    <t>ROOM S0.16</t>
  </si>
  <si>
    <t>Office table, dim 232x70x80 cm</t>
  </si>
  <si>
    <t>Club table, dim 60x40x50 cm</t>
  </si>
  <si>
    <t>An armchair</t>
  </si>
  <si>
    <t>ROOM S0.18</t>
  </si>
  <si>
    <t>Kitchen lower element, dim 350x60x90 cm</t>
  </si>
  <si>
    <t>ROOM S0.19</t>
  </si>
  <si>
    <t>ROOM S0.20</t>
  </si>
  <si>
    <t>Laboratory one-piece sink, dim 345x60x90 cm</t>
  </si>
  <si>
    <t>Laboratory table, dim 345x60x90 cm</t>
  </si>
  <si>
    <t>Laboratory table, dim 353x60x90 cm</t>
  </si>
  <si>
    <t>ROOM S0.21</t>
  </si>
  <si>
    <t>Laboratory table, dim 340x60x90 cm</t>
  </si>
  <si>
    <t>ROOM S0.23</t>
  </si>
  <si>
    <t>Laboratory table, dim 570x60x90 cm</t>
  </si>
  <si>
    <t>Laboratory table, dim 398x60x90 cm</t>
  </si>
  <si>
    <t>ROOM S0.24</t>
  </si>
  <si>
    <t>Bench, dim 157x40x50 cm</t>
  </si>
  <si>
    <t>ROOM S0.25</t>
  </si>
  <si>
    <t>Bench, dim 135x40x50 cm</t>
  </si>
  <si>
    <t>ROOM S0.26</t>
  </si>
  <si>
    <t>Laboratory two-piece sink, dim 420x60x90/210 cm</t>
  </si>
  <si>
    <t>Laboratory table, dim 420x60x90 cm</t>
  </si>
  <si>
    <t>Laboratory table, dim 135x60x90 cm</t>
  </si>
  <si>
    <t>ROOM S0.27</t>
  </si>
  <si>
    <t>Two-piece laboratory sink, dim 270x60x90/210 cm</t>
  </si>
  <si>
    <t>Laboratory table, dim 305x60x90 cm</t>
  </si>
  <si>
    <t>ROOM S0.28</t>
  </si>
  <si>
    <t>Two-piece laboratory sink, dim 230x60x90/210 cm</t>
  </si>
  <si>
    <t>Laboratory table, dim 91x60x90 cm</t>
  </si>
  <si>
    <t>ROOM S0.29</t>
  </si>
  <si>
    <t>Two-piece laboratory sink, dim 240x60x90/210 cm</t>
  </si>
  <si>
    <t>ROOM S0.30</t>
  </si>
  <si>
    <t>Laboratory two-piece sink, dim 200x60x90/210 cm</t>
  </si>
  <si>
    <t>ROOM S0.31</t>
  </si>
  <si>
    <t>Two-piece laboratory sink, dim 440x60x90/210 cm</t>
  </si>
  <si>
    <t>ROOM S0.32</t>
  </si>
  <si>
    <t>Laboratory one-piece sink, dim 165x60x90/210 cm</t>
  </si>
  <si>
    <t>ROOM S0.33</t>
  </si>
  <si>
    <t>Laboratory two-piece sink, dim 400x60x90/210 cm</t>
  </si>
  <si>
    <t>ROOM S0.34</t>
  </si>
  <si>
    <t>ROOM S0.36</t>
  </si>
  <si>
    <t>Office table, dim 170x60x80 cm</t>
  </si>
  <si>
    <t>ROOM NS.21</t>
  </si>
  <si>
    <t>Dining table, dim 140x80x80 cm</t>
  </si>
  <si>
    <t>Dining table, dim 80x80x80 cm</t>
  </si>
  <si>
    <t>ROOM I1.06</t>
  </si>
  <si>
    <t>ROOM I1.07</t>
  </si>
  <si>
    <t>- Adjustable high ergo backrest in height and inclination 
- Ergo seat 
- Upholstered seat and backrest
- Upholstery: higher quality Stof / Eco leather, color of your choice 
- Seat inclination adjustment 
- Asynchronous mechanism 
- Plastic adjustable armrests in height 
- Height adjustment with gas cylinder 
- Chrome base D640 with wheels 
- Load capacity: 120 kg</t>
  </si>
  <si>
    <t>ROOM I1.08</t>
  </si>
  <si>
    <t>ROOM I1.09</t>
  </si>
  <si>
    <t>ROOM I1.10</t>
  </si>
  <si>
    <t>ROOM I1.11</t>
  </si>
  <si>
    <t>ROOM I1.12</t>
  </si>
  <si>
    <t>Bench, dim 180x45x50 cm</t>
  </si>
  <si>
    <t>ROOM I1.13</t>
  </si>
  <si>
    <t>Shelf, dim 205x45x300 cm</t>
  </si>
  <si>
    <t>Shelf, dim 175x45x300 cm</t>
  </si>
  <si>
    <t>ROOM I1.30</t>
  </si>
  <si>
    <t>ROOM I1.31</t>
  </si>
  <si>
    <t>ROOM I1.32</t>
  </si>
  <si>
    <t>ROOM I1.33</t>
  </si>
  <si>
    <t>ROOM I1.34</t>
  </si>
  <si>
    <t>ROOM I1.35</t>
  </si>
  <si>
    <t>ROOM I1.36</t>
  </si>
  <si>
    <t>Shelf, dim 225x45x300 cm</t>
  </si>
  <si>
    <t>Shelf, dim 321x45x300 cm</t>
  </si>
  <si>
    <t>in accordance with EN61010-1, EN16121, EN16122 norms, PPP2125 A 
- With aspirator and filter - Completely manufactured from acid and electrogalvanized steel, thickness 10/10 mm, painted with acid-resistant epoxy powder 
- External monolithic construction completely closed; double chassis (external and internal) 
- 3 height-adjustable shelves made of electrogalvanized steel painted with acid-resistant epoxy powder. Shelves secured against falling out of the tray 
- Capacity of collecting spilled liquid per shelf approx. 15 liters. Load capacity 100 kg. 
- Doors that open up to 180 ° allow easy removal of shelves without tilting. 
- Concealed acid-resistant hinges. 
- E-FLOW energy system adjusts the fan speed to the state of the cabinet (open / closed), thus saving energy 
- Active filter placed in the cabinet, easy to change 
- Cunctator - electronic device that signals the need to replace the filter 
- Thermally protected electro-aspirator IMQ IPX4 made of polymer. - Input voltage: 220/230V 
- Maximum absorbed power: 65W 
- Danger warning stickers on the door (according to European standards DIN 4844 and ISO 3864). 
- Ground connection. 
- Height leveling feet. 
- External dimensions: 1200 x 500 x 1998 mm 
- Internal dimensions: 1120 x 450 x 1500 mm 
- Weight: 155 kg</t>
  </si>
  <si>
    <t>In accordance with EN 14470-1, EN 16121, EN 16122 
- Fire resistance test performed according to EN 1363-1. 
- Completely manufactured from 10/10 mm thick acid-resistant steel, protected with acid-resistant epoxy paint 
- Palletized stand 
- External monolithic construction completely sealed. 
- Innovative fire-resistant insulation made of highly resistant material, completely ecological 
- Internal panels made of scratch-resistant material 
- Inflatable lining 8 + 6 cm (DIN 4102), which swells in case of fire. 
- Safety closing system: in case of fire, the door automatically closes at a temperature &gt; 50 ° C; not electric 
- Natural internal ventilation system for vapors, equipped with two certified safety valves with automatic closure at 70 ± 10 ° C. 
- 3 height-adjustable shelves made of electrogalvanized steel protected with acid-resistant epoxy paint 
- Shelf collection capacity approx. 14 liters. Load capacity 80 kg. 
- Warning stickers "no smoking" and "fire" (according to European standards DIN 4844 and ISO 3864). 
- Ground connection. 
- Height leveling feet. 
- External dimensions: 1200x640x1325 (DXШXV) mm 
- Internal dimensions: 1053x495x1110 mm 
- Weight: 290kg</t>
  </si>
  <si>
    <t>ROOM I1.37</t>
  </si>
  <si>
    <t>ROOM I1.38</t>
  </si>
  <si>
    <t>Central laboratory table, dim 300x140x90 cm</t>
  </si>
  <si>
    <t>ROOM I1.39</t>
  </si>
  <si>
    <t>Central laboratory table, dim 370x140x90 cm</t>
  </si>
  <si>
    <t>Laboratory table, dim 581x60x90 cm</t>
  </si>
  <si>
    <t>Hanging element, dim 581x30x60 cm</t>
  </si>
  <si>
    <t>Laboratory table, dim 394x60x90 cm</t>
  </si>
  <si>
    <t>Laboratory table, dim 158x60x90 cm</t>
  </si>
  <si>
    <t>ROOM I1.40</t>
  </si>
  <si>
    <t>Laboratory table, dim 466x60x90 cm</t>
  </si>
  <si>
    <t>Hanging element, dim 466x30x60 cm</t>
  </si>
  <si>
    <t>Laboratory table, dim 454x60x90 cm</t>
  </si>
  <si>
    <t>ROOM I1.41</t>
  </si>
  <si>
    <t>Laboratory table, dim 500x80x90 cm</t>
  </si>
  <si>
    <t>Hanging element, dim 500x30x60 cm</t>
  </si>
  <si>
    <t>Laboratory table, dim 341x60x90 cm</t>
  </si>
  <si>
    <t>ROOM I1.42</t>
  </si>
  <si>
    <t>Laboratory table, dim 391x80x90 cm</t>
  </si>
  <si>
    <t>ROOM I1.43</t>
  </si>
  <si>
    <t>Laboratory table, dim 431x60x90 cm</t>
  </si>
  <si>
    <t>ROOM I1.44</t>
  </si>
  <si>
    <t>ROOM I1.45</t>
  </si>
  <si>
    <t>Laboratory table, dim 165x60x90 cm</t>
  </si>
  <si>
    <t>ROOM I1.46</t>
  </si>
  <si>
    <t>ROOM I1.49</t>
  </si>
  <si>
    <t>Laboratory cabinet, dim 90x45x200 cm</t>
  </si>
  <si>
    <t>ROOM I1.50</t>
  </si>
  <si>
    <t>Laboratory table, dim 370x60x90 cm</t>
  </si>
  <si>
    <t>Hanging element, dim 370x30x60 cm</t>
  </si>
  <si>
    <t>Laboratory table, dim 240x60x90 cm</t>
  </si>
  <si>
    <t>ROOM I1.51</t>
  </si>
  <si>
    <t>Laboratory one-piece sink, dim 211x60x90 cm</t>
  </si>
  <si>
    <t>Laboratory table, dim 328x60x90 cm</t>
  </si>
  <si>
    <t>Laboratory table, dim 271x60x90 cm</t>
  </si>
  <si>
    <t>Hanging element, dim 271x30x60 cm</t>
  </si>
  <si>
    <t>ROOM I1.52</t>
  </si>
  <si>
    <t>Laboratory table, dim 330x60x90 cm</t>
  </si>
  <si>
    <t>Laboratory table, dim 230x60x90 cm</t>
  </si>
  <si>
    <t>Hanging element, dim 305x30x60 cm</t>
  </si>
  <si>
    <t>ROOM I1.53</t>
  </si>
  <si>
    <t>Hanging element, dim 265x30x60 cm</t>
  </si>
  <si>
    <t>Laboratory table, dim 291x60x90 cm</t>
  </si>
  <si>
    <t>ROOM I1.55</t>
  </si>
  <si>
    <t>Laboratory table, dim 216x60x90 cm</t>
  </si>
  <si>
    <t>Hanging element, dim 216x30x60 cm</t>
  </si>
  <si>
    <t>Laboratory table, dim 181x60x90 cm</t>
  </si>
  <si>
    <t>ROOM N1.08a</t>
  </si>
  <si>
    <t>Cupboard, dim 90x45x200 cm</t>
  </si>
  <si>
    <t>ROOM N1.09</t>
  </si>
  <si>
    <t>Desk, dim 425x199x80 cm</t>
  </si>
  <si>
    <t>ROOM N1.10</t>
  </si>
  <si>
    <t>Desk, dim 480x60x80 cm</t>
  </si>
  <si>
    <t>Desk, dim 271x60x80 cm</t>
  </si>
  <si>
    <t>Desk, dim 636x60x80 cm</t>
  </si>
  <si>
    <t>ROOM N1.11</t>
  </si>
  <si>
    <t>ROOM N1.12</t>
  </si>
  <si>
    <t>ROOM N1.13</t>
  </si>
  <si>
    <t>Desk, dim 378x100x80 cm</t>
  </si>
  <si>
    <t>ROOM N1.14</t>
  </si>
  <si>
    <t>ROOM N1.15</t>
  </si>
  <si>
    <t>ROOM N1.16</t>
  </si>
  <si>
    <t>ROOM N1.17</t>
  </si>
  <si>
    <t>ROOM N1.18</t>
  </si>
  <si>
    <t>ROOM N1.19</t>
  </si>
  <si>
    <t>ROOM N1.20</t>
  </si>
  <si>
    <t>ROOM N1.21</t>
  </si>
  <si>
    <t>ROOM N1.22</t>
  </si>
  <si>
    <t>ROOM N1.23</t>
  </si>
  <si>
    <t>ROOM N1.24</t>
  </si>
  <si>
    <t>ROOM N1.25</t>
  </si>
  <si>
    <t>Total</t>
  </si>
  <si>
    <t>01. Specification - Center of Excellence_Offices Institute IT</t>
  </si>
  <si>
    <t>02. Specification - Center of Excellence_Laboratories IT</t>
  </si>
  <si>
    <t>03. Specification - Center of Excellence_Med Faculty - Basement and cellar</t>
  </si>
  <si>
    <t>04. Specification - Center of Excellence_Med faculty second floor</t>
  </si>
  <si>
    <t>05. Specification - Center of Excellence_Med faculty</t>
  </si>
  <si>
    <t>T O T A L</t>
  </si>
  <si>
    <t>Name of the sheet</t>
  </si>
  <si>
    <t xml:space="preserve">Offered technical specification </t>
  </si>
  <si>
    <t>R E C A P I T U L A T I O N</t>
  </si>
  <si>
    <t>Three-seater</t>
  </si>
  <si>
    <t xml:space="preserve"> - Ergonomically shaped 
- Seat and backrest made of a single piece of wood - upholstered 
- Upholstery Quality fabric / Eco leather SANTOS / color of your choice 
- Plastic fixed upholstered armrests 
- Tilt mechanism 
- Height adjustment by gas cylinder 
- With telescopic cover for GHB gas cylinder 
- Plastic base with wheels
- Load capacity: 120 kg</t>
  </si>
  <si>
    <t xml:space="preserve"> - Ergonomically shaped 
- Seat and backrest made of a single piece of wood - upholstered 
- Upholstery Quality fabric / Eco leather SANTOS  / color of your choice 
- Plastic fixed upholstered armrests 
- Tilt mechanism 
- Height adjustment by gas cylinder 
- With telescopic cover for GHB gas cylinder 
- Plastic base with wheels
- Load capacity: 120 kg</t>
  </si>
  <si>
    <t xml:space="preserve"> - Provides a complete feeling of comfort 
- Wooden body 
- Fully upholstered 
- Upholstery: Quality fabric / Eco leather  / color of your choice 
- Chrome legs
- Load capacity: 120 kg</t>
  </si>
  <si>
    <t xml:space="preserve"> - Provides a complete feeling of comfort and elegance - Wooden body - Fully upholstered - Chrome legs - Total width: 199 cm - Total height: 67 cm - Seat height: 42 cm - Seat depth: 55 cm- Total depth: 77 cm -  color of your choice </t>
  </si>
  <si>
    <t xml:space="preserve"> - Seat and backrest made of wood shavings - upholstered 
- Black metal frame with four legs 
- Plastic covering of the lower part of the seat and backrest 
- Right fixed armrest with writing board They can agree on each other
- Load capacity: 120 kg
 - color of your choice </t>
  </si>
  <si>
    <t xml:space="preserve"> - Four shelves with height adjustment. 
- Material melamine faced chipboard 18 mm.
- All edges edged with 2 mm thick ABS edging tape, glued with waterproof PU glue.
- Color: classic white - semi matte </t>
  </si>
  <si>
    <t xml:space="preserve"> - Material melamine faced chipboard 36 mm. 
- Cabinet part mobile: one element with three drawers dim. 45x55x65 cm. Material melamine faced chipboard 18 mm. 
- Telescopic sliders with retarders. 
- Ø50 wheels, front two with brakes. 
- Chromed metal handles.
- All edges edged with 2 mm thick ABS edging tape, glued with waterproof PU glue.
- Color: classic white - semi matte </t>
  </si>
  <si>
    <t xml:space="preserve"> - Full door. 
- Four shelves with height adjustment. 
- Material melamine faced chipboard 18 mm. 
- Sliding hinges with fine closure. 
- Chromed metal handles.
- All edges edged with 2 mm thick ABS edging tape, glued with waterproof PU glue.
- Color: classic white - semi matte </t>
  </si>
  <si>
    <t xml:space="preserve"> - Full door. 
- Two shelves with height adjustment. 
- Material melamine faced chipboard 18 mm. 
- Sliding hinges with fine closure. 
- Chromed metal handles.
- All edges edged with 2 mm thick ABS edging tape, glued with waterproof PU glue.
- Color: classic white - semi matte </t>
  </si>
  <si>
    <t xml:space="preserve"> - Material melamine faced chipboard 36 mm.
- All edges edged with 2 mm thick ABS edging tape, glued with waterproof PU glue.
- Color: classic white - semi matte </t>
  </si>
  <si>
    <t xml:space="preserve"> - Material melamine faced chipboard 18 mm. 
- Four hooks for hanging clothes.
- All edges edged with 2 mm thick ABS edging tape, glued with waterproof PU glue.
- Color: classic white - semi matte </t>
  </si>
  <si>
    <t xml:space="preserve"> - Material melamine faced chipboard 36 mm. 
- Cabinet part mobile: one element with three drawers dim. 45x55x65 cm. Material melamine faced chipboard 18 mm. 
- Telescopic sliders with retarders. 
- Ø50 wheels, front two with brakes. 
- Chromed metal handles.
- All edges edged with 2 mm thick ABS edging tape, glued with waterproof PU glue.- Color: classic white - semi matte </t>
  </si>
  <si>
    <t xml:space="preserve"> - Full door. 
- Two shelves with height adjustment. 
- Material melamine faced chipboard 18 mm. 
- Sliding hinges with fine closure. 
- Chromed metal handles.
- All edges edged with 2 mm thick ABS edging tape, glued with waterproof PU glue.- Color: classic white - semi matte </t>
  </si>
  <si>
    <t xml:space="preserve"> - Full door. 
- Four shelves with height adjustment. 
- Material melamine faced chipboard 18 mm. 
- Sliding hinges with fine closure. 
- Chromed metal handles.
- All edges edged with 2 mm thick ABS edging tape, glued with waterproof PU glue.- Color: classic white - semi matte </t>
  </si>
  <si>
    <t xml:space="preserve"> - Worktop melamine faced chipboard 36 mm. 
- Plasticized metal base made of pipes 50x30x2 mm with rectangular hinged feet, foot size 50x25mm. 
- All edges edged with 2 mm thick ABS edging tape, glued with waterproof PUglue.
- Color: classic white - semi matte </t>
  </si>
  <si>
    <t xml:space="preserve"> - Worktop melamine faced chipboard 36 mm. 
- Plasticized metal base made of pipes 50x30x2 mm with rectangular hinged feet, foot size 50x25mm.
- All edges edged with 2 mm thick ABS edging tape, glued with waterproof PU glue.
- Color: classic white - semi matte </t>
  </si>
  <si>
    <t xml:space="preserve"> - Worktop compact 13 vmm. 
- Plasticized metal base made of pipes 50x30x2 mm with rectangular hinged feet, foot size 50x25mm.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</si>
  <si>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two elements with a drawer and a door dim. 45x70x71 cm. Material double-sided formed melamine board. 
- Sliding hinges with fine closure. 
- Telescopic sliders with retarders. 
- Ø75 wheels with rubber coating, front two with brakes. 
- Plasticized metal handles with an ergonomic shape.
- All edges edged with 2 mm thick ABS edging tape, glued with waterproof PU glue.
- Color: classic white - semi matte </t>
  </si>
  <si>
    <t xml:space="preserve"> - Worktop compact 13mm thick, with a built-in polypropylene tub with internal dimensions of 500x400x250 mm. 
- Faucet for hot and cold water. 
- The cabinet part is fixed: an element with a door under the bathtub and elements with a door along the entire length of the table. Material double-sided formed melamine board. 
- Sliding hinges with fine closure. 
- Handles, plasticized metal, ergonomically shaped. 
- Plasticized metal base made of pipes 50x30x2 mm with rectangular hinged feet, foot size 50x25mm. 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</si>
  <si>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Mobile cabinet part: one element with drawers dim. 45x70x81 cm. Material double-sided formed melamine board. 
- Sliding hinges with fine closure. 
- Telescopic sliders with retarders. 
- Ø75 wheels with rubber coating, front two with brakes. 
- Plasticized metal handles with an ergonomic shape.
- All edges edged with 2 mm thick ABS edging tape, glued with waterproof PU glue.
- Color: classic white - semi matte </t>
  </si>
  <si>
    <t xml:space="preserve"> - Open closet. 
- Two shelves with height adjustment. 
- Material melamine faced chipboard 18 mm.
- All edges edged with 2 mm thick ABS edging tape, glued with waterproof PU glue.
- Color: classic white - semi matte </t>
  </si>
  <si>
    <t xml:space="preserve"> - Material melamine faced chipboard 36 mm.
- Color: classic white - semi matte 
- All edges edged with 2 mm thick ABS edging tape, glued with waterproof PU glue.</t>
  </si>
  <si>
    <t xml:space="preserve"> - Full door. 
- Two shelves with height adjustment. 
- Material melamine faced chipboard 18 mm. 
- Sliding hinges with fine closure.
- Chromed metal handles.
- All edges edged with 2 mm thick ABS edging tape, glued with waterproof PU glue.
- Color: classic white - semi matte </t>
  </si>
  <si>
    <t xml:space="preserve"> - Full door. - Two shelves with height adjustment. - Material melamine faced chipboard 18 mm. - Sliding hinges with fine closure. - Chromed metal handles.- All edges edged with 2 mm thick ABS edging tape, glued with waterproof PU glue.
- Color: classic white - semi matte </t>
  </si>
  <si>
    <t xml:space="preserve"> - Plasticized metal construction made of pipes 30x30x2 mm with rectangular hinged feet, foot size 50x25mm. - Six shelves melamine faced chipboard 18 mm.
- All edges edged with 2 mm thick ABS edging tape, glued with waterproof PU glue.
- Color: classic white - semi matte </t>
  </si>
  <si>
    <t xml:space="preserve"> - Full door. - Four shelves with height adjustment. 
- Material melamine faced chipboard 18 mm. 
- Sliding hinges with fine closure. 
- Chromed metal handles.
- All edges edged with 2 mm thick ABS edging tape, glued with waterproof PU glue.
- Color: classic white - semi matte </t>
  </si>
  <si>
    <t xml:space="preserve"> - Material melamine faced chipboard 36 mm. 
- Cabinet part mobile: one element with three drawers dim. 45x55x65 cm. Material melamine faced chipboard 18 mm. 
- Telescopic sliders with retarders. - Ø50 wheels, front two with brakes. 
- Chromed metal handles.
- All edges edged with 2 mm thick ABS edging tape, glued with waterproof PU glue.
- Color: classic white - semi matte </t>
  </si>
  <si>
    <t xml:space="preserve"> - Material melamine faced chipboard 18 mm. 
- Four hooks for hanging clothes.
- All edges edged with 2 mm thick ABS edging tape, glued with waterproof PU glue.- Color: classic white - semi matte </t>
  </si>
  <si>
    <t xml:space="preserve"> - Full door. 
- Four shelves with height adjustment. 
- Material melamine faced chipboard 18 mm. 
- Sliding hinges with fine closure. 
- Chromed metal handles.
- Color: classic white - semi matte 
- All edges edged with 2 mm thick ABS edging tape, glued with waterproof PU glue.</t>
  </si>
  <si>
    <t xml:space="preserve"> Seat and backrest made of special polyurethane /color of your choice 
Chrome ring for legs 
Height adjustment by gas cylinder 
Plastic base with wheels or feet. Load capacity: 120 kg 
Dimensions: 
Total height (cm): 
with wheels: 100-113; 
with feet: 97.5-110.5 Seat height (cm): with wheels: 64-77; with feet: 61.5-74.5 cm 
Seat width: 47 cmSeat depth: 43cm</t>
  </si>
  <si>
    <t xml:space="preserve"> Seat and backrest made of special polyurethane /color of your choice
Chrome ring for legs 
Height adjustment by gas cylinder 
Plastic base with wheels or feet. Load capacity: 120 kg 
Dimensions: 
Total height (cm): 
with wheels: 100-113; with feet: 97.5-110.5 Seat height (cm): 
with wheels: 64-77; with feet: 61.5-74.5 cm Seat width: 47 cm
Seat depth: 43cm</t>
  </si>
  <si>
    <t xml:space="preserve"> Seat and backrest made of special polyurethane /color of your choice
Height adjustment by gas cylinder 
With telescopic cover for gas cylinder GHB 
Chromed base with wheels or with feet Dimensions:
 Total height (cm): with wheels: 78-91; with feet: 75.5-88.5 Seat height (cm): with wheels: 42.55, with feet. 39.5-52.5 Seat width: 47 cmSeat depth: 43 cm</t>
  </si>
  <si>
    <t xml:space="preserve"> Seat and backrest made of special polyurethane /color of your choice
Height adjustment by gas cylinder With telescopic cover for gas cylinder GHB Chromed base with wheels or with feet Dimensions: Total height (cm): with wheels: 78-91; with feet: 75.5-88.5 Seat height (cm): with wheels: 42.55, with feet. 39.5-52.5 Seat width: 47 cmSeat depth: 43 cm</t>
  </si>
  <si>
    <t xml:space="preserve"> Seat and backrest made of special polyurethane /color of your choice
Height adjustment by gas cylinder 
With telescopic cover for gas cylinder GHB Chromed base with wheels or with feet Dimensions: 
Total height (cm): with wheels: 78-91; with feet: 75.5-88.5 Seat height (cm): with wheels: 42.55, with feet. 39.5-52.5 Seat width: 47 cmSeat depth: 43 cm</t>
  </si>
  <si>
    <t xml:space="preserve"> Seat and backrest made of special polyurethane/color of your choice
 Height adjustment by gas cylinder With telescopic cover for gas cylinder GHB Chromed base with wheels or with feet Dimensions: Total height (cm): with wheels: 78-91; with feet: 75.5-88.5 Seat height (cm): with wheels: 42.55, with feet. 39.5-52.5 Seat width: 47 cmSeat depth: 43 cm</t>
  </si>
  <si>
    <t xml:space="preserve"> Seat and backrest made of special polyurethane /color of your choice
Chrome ring for legs Height adjustment by gas cylinder Plastic base with wheels or feet. Load capacity: 120 kg Dimensions: Total height (cm): with wheels: 100-113; with feet: 97.5-110.5 Seat height (cm): with wheels: 64-77; with feet: 61.5-74.5 cm Seat width: 47 cmSeat depth: 43cm</t>
  </si>
  <si>
    <t xml:space="preserve"> Seat and backrest made of special polyurethane/color of your choice
 Chrome ring for legs Height adjustment by gas cylinder Plastic base with wheels or feet. Load capacity: 120 kg Dimensions: Total height (cm): with wheels: 100-113; with feet: 97.5-110.5 Seat height (cm): with wheels: 64-77; with feet: 61.5-74.5 cm Seat width: 47 cmSeat depth: 43cm</t>
  </si>
  <si>
    <t xml:space="preserve"> Seat and backrest made of special polyurethane /color of your choice
 Chrome ring for legs Height adjustment by gas cylinder Plastic base with wheels or feet. Load capacity: 120 kg Dimensions: Total height (cm): with wheels: 100-113; with feet: 97.5-110.5 Seat height (cm): with wheels: 64-77; with feet: 61.5-74.5 cm Seat width: 47 cmSeat depth: 43cm</t>
  </si>
  <si>
    <t xml:space="preserve"> - Worktop made of acid-resistant ceramic tiles glued to waterproof plywood 35 mm thick. The tiles are grouted with acid-resistant epoxy grout. A ceramic acid-resistant tub with internal dimensions of 260x115x125 mm is built into the plate. 
- Laboratory water tap and gas connection. Controls from the outside. 
- The base of the digester is a plasticized metal base made of steel pipes. 30x30x2 mm. 
- The upper part of the digester is formed on both sides of melamine board, internally coated with acid-resistant ceramic tiles, grouted with epoxy acid-resistant grout. 
- The digester has a double back for extracting light and heavy vapors. Material Max resistance 2. 
- The hood of the digester is polypropylene with a Ø250 outlet for connecting the ventilation line. 
- Digester ceiling made of Max resistance2 plates. 
- Under the panel there is a cabinet with a door. Material double-sided formed melamine board. 
- Sliding hinges with fine closure. 
- Handles Ø10 plasticized metal, ergonomic shape, length 285 mm. 
- The digester is equipped with three single-phase power sockets, engine start buttons, contactor, bimetal, lighting switch and fuses 
- The digester has waterproof led lighting 2 x 10W.Note: The customer undertakes to prepare all the necessary technical conditions for the installation of the digester.
- Color: classic white - semi matte </t>
  </si>
  <si>
    <t xml:space="preserve"> - Worktop made of acid-resistant ceramic tiles glued to waterproof plywood 35 mm thick. The tiles are grouted with acid-resistant epoxy grout. An acid-resistant ceramic tub with internal dimensions of 470x370x250 mm and three acid-resistant ceramic tubs are built into the slab. 260x115x125 mm 
- Laboratory faucet for hot and cold water, drying rack, three one-piece cold water faucets and eyewash.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Sliding hinges with fine closure. 
- Telescopic sliders with retarders. 
- Laboratory handles, plasticized metal, ergonomic shape, length 285mm. 
- Plasticized metal base made of pipes 50x30x2 mm with rectangular hinged feet, foot size 50x25mm.
- All edges edged with 2 mm thick ABS edging tape, glued with waterproof PU glue.
- Color: classic white - semi matte </t>
  </si>
  <si>
    <t xml:space="preserve"> - Monolithic ceramic worktop. An acid-resistant ceramic tub with internal dimensions of 470x370x250 mm and three acid-resistant ceramic tubs are built into the panel. 260x115x125 mm. 
- Laboratory faucet for hot and cold water, drying rack, three one-piece cold water faucets and eyewash.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- Sliding hinges with fine closure. 
- Telescopic sliders with retarders. 
- Laboratory handles, plasticized metal, ergonomic shape, length 285mm. 
- Plasticized metal base made of pipes 50x30x2 mm with rectangular hinged feet, foot size 50x25mm.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</si>
  <si>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five elements with a drawer and a door dim. 45x70x81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</si>
  <si>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Worktop compact, 13mm thick with built-in marble top. 
- Membrane plate dim. 500x400 mm, is supported by a concrete slab on a layer of sand. 
- Plasticized metal base made of pipes 100x40x2 mm with feet for leveling. 
- The table covering is made of double-sided melamine board.
- All edges edged with 2 mm thick ABS edging tape, glued with waterproof PU glue..
- Color: classic white - semi matte </t>
  </si>
  <si>
    <t xml:space="preserve"> - 13 mm thick Compact worktop. 
- Plasticized metal base made of pipes 50x30x2 mm with rectangular hinged feet, foot size 50x25mm. 
- Mobile part of the cabinet: two elements with a drawer and a door dim. 45x70x81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
</t>
  </si>
  <si>
    <t xml:space="preserve"> - 13 mm thick Compact worktop. 
- Plasticized metal base made of pipes 50x30x2 mm with rectangular hinged feet, foot size 50x25mm. 
- Mobile part of the cabinet: two elements with a drawer and a door dim. 45x70x81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</si>
  <si>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two elements with a drawer and a door dim. 45x70x81 cm. 
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</si>
  <si>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Worktop made of 25 mm thick melamine board on both sides. 
- Plasticized metal base made of pipes 50x30x2 mm with rectangular hinged feet, foot size 50x25mm. 
- Mobile cabinet part: one element with drawers dim. 45x50x65 cm. Material double-sided formed melamine board. 
- Telescopic sliders with retarders. 
- PVC wheels Ø50, front two with brakes. 
- Laboratory handles, plasticized metal, ergonomic shape, length 285mm.
- All edges edged with 2 mm thick ABS edging tape, glued with waterproof PU glue.
- Color: classic white - semi matte </t>
  </si>
  <si>
    <t xml:space="preserve"> - Full door. 
- Four shelves with height adjustment. 
- Material double-sided formed melamine board. 
- Sliding hinges with fine closure. 
- Plasticized metal handles with an ergonomic shape. 
- Plasticized metal base made of pipes 50x30x2 mm with rectangular hinged feet.
- All edges edged with 2 mm thick ABS edging tape, glued with waterproof PU glue.
- Color: classic white - semi matte </t>
  </si>
  <si>
    <t xml:space="preserve"> - Glass door 6 mm. 
- Four shelves with height adjustment. 
- Material double-sided formed melamine board. 
- Sliding hinges with fine closure. 
- Plasticized metal handles with an ergonomic shape. 
- Plasticized metal base made of pipes 50x30x2 mm with rectangular hinged feet.
- All edges edged with 2 mm thick ABS edging tape, glued with waterproof PU glue.
- Color: classic white - semi matte 
</t>
  </si>
  <si>
    <t xml:space="preserve"> - Full door. 
- Two shelves and a wardrobe rail. 
- Material double-sided formed melamine board. 
- Sliding hinges with fine closure. 
- Plasticized metal handles with an ergonomic shape. Plasticized metal base made of pipes 50x30x2 mm with rectangular hinged feet.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</si>
  <si>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three elements with a drawer and a door dim. 60x50x81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</si>
  <si>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- 13mm thick Compact worktop. 
- Cabinet part fixed: elements with drawers and doors on both sides along the entire length. Material double-sided formed melamine board. 
- Sliding hinges with fine closure. 
- Telescopic sliders with retarders. 
- Laboratory handles, plasticized metal, ergonomic shape, length 285mm. 
- Plasticized metal base made of pipes 30x30x2 mm with rectangular hinged feet, foot size 50x25mm.All edges edged with 2 mm thick ABS edging tape, glued with waterproof PU glue.
- Color: classic white - semi matte </t>
  </si>
  <si>
    <t xml:space="preserve"> - 13 mm thick Compact worktop.
- Plasticized metal base made of pipes 50x30x2 mm with rectangular hinged feet, foot size 50x25mm.
- Color: classic white - semi matte </t>
  </si>
  <si>
    <t xml:space="preserve"> - 13 mm thick Compact worktop. 
- Plasticized metal base made of pipes 50x30x2 mm with rectangular hinged feet, foot size 50x25mm. Mobile part of the cabinet: two elements with a drawer and a door dim. 45x70x81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</si>
  <si>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- 13mm thick Compact worktop. 
- Cabinet part fixed: elements with drawers and doors along the entire length. Material double-sided formed melamine board. 
- Sliding hinges with fine closure. 
- Telescopic sliders with retarders. 
- Laboratory handles, plasticized metal, ergonomic shape, length 285mm. Plasticized metal base made of pipes 30x30x2 mm with rectangular hinged feet, foot size 50x25mm.
- All edges edged with 2 mm thick ABS edging tape, glued with waterproof PU glue.
- Color: classic white - semi matte </t>
  </si>
  <si>
    <t xml:space="preserve"> - Door elements. Material double-sided formed melamine board. 
- Sliding hinges with fine closure. 
- Laboratory handles, plasticized metal, ergonomic shape, length 285mm. 
- Ø75 wheels with rubber coating, front two with brakes.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</si>
  <si>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two elements with a drawer and a door dim. 45x50x81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</si>
  <si>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Full door. 
- Four shelves with height adjustment. 
- Material double-sided formed melamine board. 
- Sliding hinges with fine closure. 
- Plasticized metal handles with an ergonomic shape. Plasticized metal base made of pipes 50x30x2 mm with rectangular hinged feet.
- All edges edged with 2 mm thick ABS edging tape, glued with waterproof PU glue.
- Color: classic white - semi matte </t>
  </si>
  <si>
    <t xml:space="preserve"> - 13 mm thick Compact worktop. 
- Three compartments on the table top. Material double-sided formed melamine board.
- Plasticized metal base made of pipes 50x30x2 mm with rectangular hinged feet, foot size 50x25mm.
- Color: classic white - semi matte </t>
  </si>
  <si>
    <t xml:space="preserve"> - 13 mm thick Compact worktop. 
- A polypropylene bathtub with internal dimensions of 500x400x250 mm is built into the panel. 
- Laboratory faucet for hot and cold water. 
- Fixed cabinet part: an element with a door along the entire length of the table. Material double-sided formed melamine board. 
- Sliding hinges with fine closure. 
- Laboratory handles, plasticized metal, ergonomic shape, length 285mm. 
- Plasticized metal base made of pipes 50x30x2 mm with rectangular hinged feet, foot size 50x25mm.
- All edges edged with 2 mm thick ABS edging tape, glued with waterproof PU glue.
- Color: classic white - semi matte </t>
  </si>
  <si>
    <t xml:space="preserve"> - Full door. 
- Two shelves with height adjustment. 
- Material double-sided formed melamine board. 
- Sliding hinges with fine closure. 
- Plasticized metal handles with an ergonomic shape. 
- Plasticized metal base made of pipes 50x30x2 mm with rectangular hinged feet.
- All edges edged with 2 mm thick ABS edging tape, glued with waterproof PU glue.
- Color: classic white - semi matte </t>
  </si>
  <si>
    <t xml:space="preserve"> - Full door. 
- Four shelves with height adjustment. 
- Material double-sided formed melamine board. 
- Sliding hinges with fine closure. 
- Plasticized metal handles with an ergonomic shape.
- All edges edged with 2 mm thick ABS edging tape, glued with waterproof PU glue.
- Color: classic white - semi matte </t>
  </si>
  <si>
    <t xml:space="preserve"> - 13 mm thick Compact worktop. 
- Plasticized metal base made of pipes 50x30x2 mm with rectangular hinged feet, foot size 50x25mm. 
- Mobile part of the cabinet: one element with a drawer and a door dim. 45x65x81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</si>
  <si>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Worktop made of acid-resistant ceramic tiles glued to waterproof plywood 35 mm thick. The tiles are grouted with acid-resistant epoxy grout. Two acid-resistant ceramic bathtubs with internal dimensions of 470x370x250 mm are built into the slab. 
- Two laboratory taps for hot and cold water, two drying racks and an eye 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Plasticized metal base made of pipes 50x30x2 mm with rectangular hinged feet, foot size 50x25mm.
- All edges edged with 2 mm thick ABS edging tape, glued with waterproof PU glue.
- Color: classic white - semi matte </t>
  </si>
  <si>
    <t xml:space="preserve"> - Monolithic ceramic worktop. Two acid-resistant ceramic bathtubs with internal dimensions of 470x370x250 mm are built into the slab. - Two laboratory taps for hot and cold water, two drying racks and an eye 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Laboratory handles, plasticized metal, ergonomic shape, length 285mm. 
- Plasticized metal base made of pipes 50x30x2 mm with rectangular hinged feet, foot size 50x25mm.- All edges edged with 2 mm thick ABS edging tape, glued with waterproof PU glue.
- Color: classic white - semi matte </t>
  </si>
  <si>
    <t xml:space="preserve"> - Worktop compact, 13mm thick with built-in marble top. 
- Membrane plate dim. 500x400 mm, is supported by a concrete slab on a layer of sand. 
- Plasticized metal base made of pipes 100x40x2 mm with feet for leveling. The table covering is made of double-sided melamine board.
- All edges edged with 2 mm thick ABS edging tape, glued with waterproof PU glue..
- Color: classic white - semi matte </t>
  </si>
  <si>
    <t xml:space="preserve"> - 13 mm thick Compact worktop. A polypropylene bathtub with internal dimensions of 500x400x250 mm is built into the panel. 
- Laboratory faucet for hot and cold water. 
- Fixed cabinet part: an element with a door along the entire length of the table. Material double-sided formed melamine board. A low-mounted boiler installed in the element. Sliding hinges with fine closure. 
- Laboratory handles, plasticized metal, ergonomic shape, length 285mm. 
- Plasticized metal base made of pipes 50x30x2 mm with rectangular hinged feet, foot size 50x25mm.
- All edges edged with 2 mm thick ABS edging tape, glued with waterproof PU glue.
- Color: classic white - semi matte </t>
  </si>
  <si>
    <t xml:space="preserve"> - Worktop made of 25 mm thick melamine board on both sides. 
- Plasticized metal base made of pipes 50x30x2 mm with rectangular hinged feet, foot size 50x25mm. 
- Mobile cabinet part: one element with drawers dim. 45x50x65 cm. Material double-sided formed melamine board. 
- Telescopic sliders with retarders. 
- PVC wheels Ø50, front two with brakes. 
- Laboratory handles, plasticized metal, ergonomic shape, length 285mm.- All edges edged with 2 mm thick ABS edging tape, glued with waterproof PU glue.
- Color: classic white - semi matte </t>
  </si>
  <si>
    <t xml:space="preserve"> - 13 mm thick Compact worktop. 
- Fixed cabinet part: one element with drawers and door, dark 180x70x88 cm, free workplace and one element with drawers and door, dark 60x70x88 cm. Material double-sided formed melamine board. 
- Sliding hinges with fine closure. 
- Telescopic sliders with retarders. 
- Laboratory handles, plasticized metal, ergonomic shape, length 285mm. 
- Plasticized metal base made of pipes 30x30x2 mm with rectangular hinged feet, foot size 50x25mm. All edges edged with 2 mm thick ABS edging tape, glued with waterproof PUglue.
- Color: classic white - semi matte </t>
  </si>
  <si>
    <t xml:space="preserve"> - 13 mm thick Compact worktop. 
- Fixed cabinet part: one element with drawers and door, dark 180x70x88 cm, free workplace and one element with drawers and door, dark 60x70x88 cm. Material double-sided formed melamine board. 
- Sliding hinges with fine closure. 
- Telescopic sliders with retarders. 
- Laboratory handles, plasticized metal, ergonomic shape, length 285mm. 
- Plasticized metal base made of pipes 30x30x2 mm with rectangular hinged feet, foot size 50x25mm.
- All edges edged with 2 mm thick ABS edging tape, glued with waterproof PU glue.
- Color: classic white - semi matte </t>
  </si>
  <si>
    <t xml:space="preserve"> - Worktop Max resistance 2, 13 mm thick. 
- Plasticized metal base made of pipes 50x30x2 mm with rectangular hinged feet, foot size 50x25mm. Mobile part of the cabinet: two elements with a drawer and a door dim. 45x50x81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</si>
  <si>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13 mm thick Compact worktop.
- Plasticized metal base made of pipes 30x30x2 mm with rectangular hinged feet, foot size 50x25mm.
- Color: classic white - semi matte </t>
  </si>
  <si>
    <t xml:space="preserve"> - Worktop compact 13 mm thick. 
- Plasticized metal base made of pipes 50x30x2 mm with rectangular hinged feet, foot size 50x25mm. 
- Mobile part of the cabinet: two elements with a drawer and a door dim. 60x65x81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</si>
  <si>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Glass door 6 mm. 
- Four shelves with height adjustment. 
- Material double-sided formed melamine board. 
- Sliding hinges with fine closure. 
- Plasticized metal handles with an ergonomic shape. 
- Plasticized metal base made of pipes 50x30x2 mm with rectangular hinged feet.
- All edges edged with 2 mm thick ABS edging tape, glued with waterproof PU glue.
- Color: classic white - semi matte </t>
  </si>
  <si>
    <t xml:space="preserve"> - Door elements. Material double-sided formed melamine board. 
- Sliding hinges with fine closure. - Laboratory handles, plasticized metal, ergonomic shape, length 285mm. 
- Ø75 wheels with rubber coating, front two with brakes.
- All edges edged with 2 mm thick ABS edging tape, glued with waterproof PU glue.
- Color: classic white - semi matte </t>
  </si>
  <si>
    <t xml:space="preserve"> - Worktop made of 25 mm thick melamine board on both sides. 
- Plasticized metal base made of pipes 50x30x2 mm with rectangular hinged feet, foot size 50x25mm. 
- Mobile cabinet part: one element with drawers dim. 45x50x65 cm. Material double-sided formed melamine board. 
- Telescopic sliders with retarders. 
- PVC wheels Ø50, front two with brakes.
- Laboratory handles, plasticized metal, ergonomic shape, length 285mm.
- All edges edged with 2 mm thick ABS edging tape, glued with waterproof PU glue.
- Color: classic white - semi matte </t>
  </si>
  <si>
    <t xml:space="preserve"> - Worktop compact 13 mm thick. 
- Plasticized metal base made of pipes 50x30x2 mm with rectangular hinged feet, foot size 50x25mm. 
- Mobile part of the cabinet: one element with a drawer and a door dim. 45x50x81 cm. Material double-sided formed melamine board. 
- Sliding hinges with fine closure. 
-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</si>
  <si>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- 13 mm thick Compact worktop.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30x30x2 mm with rectangular hinged feet, foot size 50x25mm.
- All edges edged with 2 mm thick ABS edging tape, glued with waterproof PU glue.
- Color: classic white - semi matte </t>
  </si>
  <si>
    <t xml:space="preserve"> - Worktop compact 13 mm thick. 
- Plasticized metal base made of pipes 50x30x2 mm with rectangular hinged feet, foot size 50x25mm. 
- Mobile part of the cabinet: two elements with a drawer and a door dim. 45x65x81 cm. Material double-sided formed melamine board. 
- Sliding hinges with fine closure. Telescopic sliders with retarders. 
- Ø75 wheels with rubber coating, front two with brakes. 
- Laboratory handles, plasticized metal, ergonomic shape, length 285mm.
- All edges edged with 2 mm thick ABS edging tape, glued with waterproof PU glue.
- Color: classic white - semi matte </t>
  </si>
  <si>
    <t xml:space="preserve"> - Full door. 
- Four shelves with height adjustment. 
- Material double-sided formed melamine board. 
- Sliding hinges with fine closure. 
- Plasticized metal handles with an ergonomic shape. 
- Plasticized metal base made of pipes 50x30x2 mm with rectangular hinged feet. 
- All edges edged with 2 mm thick ABS edging tape, glued with waterproof PUglue.
- Color: classic white - semi matte </t>
  </si>
  <si>
    <t xml:space="preserve"> - Worktop made of 25 mm thick melamine board on both sides. 
- Plasticized metal base made of pipes 50x30x2 mm with rectangular hinged feet, foot size 50x25mm. Mobile cabinet part: one element with drawers dim. 45x60x65 cm. Material double-sided formed melamine board. 
- Telescopic sliders with retarders. 
- PVC wheels Ø50, front two with brakes. 
- Laboratory handles, plasticized metal, ergonomic shape, length 285mm.
- All edges edged with 2 mm thick ABS edging tape, glued with waterproof PU glue.
- Color: classic white - semi matte </t>
  </si>
  <si>
    <t xml:space="preserve"> - Material melamine faced chipboard 36 mm. 
- All edges edged with 2 mm thick ABS edging tape, glued with waterproof PU glue.
- color of your choice</t>
  </si>
  <si>
    <t>- a chair with a bench
- color of your choice</t>
  </si>
  <si>
    <t>Plastic shell Chrome frame with four legs Can be stacked on top of each other Load capacity: 120 kg
- color of your choice</t>
  </si>
  <si>
    <t xml:space="preserve"> - Full door. 
- Four shelves with height adjustment. 
- Material double-sided formed melamine board. 
- Sliding hinges with fine closure.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</si>
  <si>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Worktop compact 13 mm thick. 
- Plasticized metal base made of pipes 50x30x2 mm with rectangular hinged feet, foot size 50x25mm.
- Color: classic white - semi matte </t>
  </si>
  <si>
    <t xml:space="preserve"> - Full door. 
- One shelf with the possibility of height adjustment. 
- Material double-sided formed melamine board. 
- Sliding hinges with fine closure. 
- Plasticized metal handles with an ergonomic shape. 
- All edges edged with 2 mm thick ABS edging tape, glued with waterproof PU glue.
- Color: classic white - semi matte </t>
  </si>
  <si>
    <t xml:space="preserve"> - Full door. 
- Two shelves and a wardrobe rail. 
- Material melamine faced chipboard 18 mm. 
- Sliding hinges with fine closure. 
- Chromed metal handles. 
- All edges edged with 2 mm thick ABS edging tape, glued with waterproof PU glue.
- Color: classic white - semi matte </t>
  </si>
  <si>
    <t xml:space="preserve"> - Seat part melamine faced chipboard 18 mm. 
- Plasticized metal base made of pipes 30x30x2 mm with rectangular hinged feet, foot size 50x25mm. 
- All edges edged with 2 mm thick ABS edging tape, glued with waterproof PU glue.
- Color: classic white - semi matte </t>
  </si>
  <si>
    <t xml:space="preserve">Plasticized metal construction made of pipes 30x30x2 mm with rectangular hinged feet, foot size 50x25mm. 
- Eight shelves melamine faced chipboard 18 mm. 
- All edges edged with 2 mm thick ABS edging tape, glued with waterproof PU glue.
- Color: classic white - semi matte </t>
  </si>
  <si>
    <t xml:space="preserve"> - melamine faced chipboard worktop 25 mm thick. 
- Plasticized metal base made of pipes 50x30x2 mm with rectangular hinged feet, foot size 50x25mm. 
- All edges edged with 2 mm thick ABS edging tape, glued with waterproof PU glue.
- Color: classic white - semi matte </t>
  </si>
  <si>
    <t xml:space="preserve"> - Material univr 36 mm. 
- Cabinet part mobile: one element with three drawers dim. 45x55x65 cm. Material melamine faced chipboard 18 mm. 
- Telescopic sliders with retarders. 
- Ø50 wheels, front two with brakes. 
- Chromed metal handles. 
- All edges edged with 2 mm thick ABS edging tape, glued with waterproof PU glue.
- Color: classic white - semi matte </t>
  </si>
  <si>
    <t xml:space="preserve">- Seat part melamine faced chipboard 18 mm. - Plasticized metal base made of pipes 30x30x2 mm with rectangular hinged feet, foot size 50x25mm. - All edges edged with 2 mm thick ABS edging tape, glued with waterproof PU glue.
- Color: classic white - semi matte </t>
  </si>
  <si>
    <t xml:space="preserve">Kitchen worktop. An Inox kitchen sink and a hotplate are built into the panel. 
- Faucet for hot and cold water. 
- Cabinet part fixed: element with drawers and doors along the entire length. Material uni. 
- Sliding hinges with fine closure. 
- Telescopic sliders with retarders 
- Handles, metal anodized. 
- All edges edged with 2 mm thick ABS edging tape, glued with waterproof PU glue.
- Color: classic white - semi matte </t>
  </si>
  <si>
    <t xml:space="preserve"> - melamine faced chipboard worktop 25 mm 
- Plasticized metal construction made of pipes 30x30x2 mm. 
- All edges edged with 2 mm thick ABS edging tape, glued with waterproof PU glue.
- Color: classic white - semi matte </t>
  </si>
  <si>
    <t xml:space="preserve"> Worktop compact 13mm thick. Two acid-resistant ceramic bathtubs with internal dimensions of 470x370x250 mm are built into the slab. 
- Laboratory faucet for hot and cold water and two drying shelves. 
- Fixed cabinet part: elements with doors along the entire length of the table. Material double-sided formed melamine board. 
- Sliding hinges with fine closure.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</si>
  <si>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Worktop compact 13 mm thick.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</si>
  <si>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Worktop compact 13mm thick. Two acid-resistant ceramic bathtubs with internal dimensions of 470x370x250 mm are built into the slab. 
- Laboratory faucet for hot and cold water and two drying shelves. 
- Fixed cabinet part: elements with doors along the entire length of the table. Material double-sided formed melamine board. 
- Sliding hinges with fine closure.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</si>
  <si>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Worktop compact 13mm thick. Stainless steel bathtubs with internal dimensions of 500x400x250 mm are built into the panel. 
- Laboratory faucet for hot and cold water. 
- Fixed cabinet part: elements with doors along the entire length of the table. Material double-sided formed melamine board. 
- Sliding hinges with fine closure.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</si>
  <si>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r>
      <rPr>
        <sz val="10"/>
        <rFont val="Calibri"/>
        <family val="2"/>
        <scheme val="minor"/>
      </rPr>
      <t>- Full door. - One shelf with the possibility of height adjustment. - Material double-sided formed melamine board. - Sliding hinges with fine closure. - Plasticized metal handles with an ergonomic shape. - All edges edged with 2 mm thick ABS edging tape, glued with waterproof PU glue.</t>
    </r>
    <r>
      <rPr>
        <sz val="10"/>
        <color rgb="FF000000"/>
        <rFont val="Calibri"/>
        <family val="2"/>
        <scheme val="minor"/>
      </rPr>
      <t xml:space="preserve">
- Color: classic white - semi matte </t>
    </r>
  </si>
  <si>
    <t xml:space="preserve"> - Full door. - One shelf with the possibility of height adjustment. - Material double-sided formed melamine board. 
- Sliding hinges with fine closure. 
- Plasticized metal handles with an ergonomic shape. 
- All edges edged with 2 mm thick ABS edging tape, glued with waterproof PU glue.
- Color: classic white - semi matte </t>
  </si>
  <si>
    <t xml:space="preserve"> - Worktop compact 13 mm thick. 
- Plasticized metal base made of pipes 50x30x2 mm with rectangular hinged feet, foot size 50x25mm.
- Color: classic white - semi matte </t>
  </si>
  <si>
    <t xml:space="preserve">Worktop compact 13mm thick. Stainless steel bathtubs with internal dimensions of 500x400x250 mm are built into the panel. 
- Laboratory faucet for hot and cold water. 
- Fixed cabinet part: elements with doors along the entire length of the table. Material double-sided formed melamine board. - Sliding hinges with fine closure.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</si>
  <si>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 - Ergonomically shaped 
- Seat and backrest made of a single piece of wood - upholstered 
- Upholstery Quality fabric / Eco leather SANTOS / color of your choice 
- Plastic fixed upholstered armrests 
- Tilt mechanism 
- Height adjustment by gas cylinder - With telescopic cover for GHB gas cylinder 
- Plastic base with wheels
- Load capacity: 120 kg</t>
  </si>
  <si>
    <t xml:space="preserve"> - Ergonomically shaped 
- Seat and backrest made of a single piece of wood - upholstered 
- Upholstery Quality fabric / Eco leather SANTOS // color of your choice 
- Plastic fixed upholstered armrests 
- Tilt mechanism 
- Height adjustment by gas cylinder 
- With telescopic cover for GHB gas cylinder 
- Plastic base with wheels
- Load capacity: 120 kg</t>
  </si>
  <si>
    <t xml:space="preserve">Plastic shell
Chrome frame with four legs. They can be stacked on top of each other. 
Load capacity: 120 kg
- color of your choice </t>
  </si>
  <si>
    <t xml:space="preserve"> Seat made of chipped wood - upholstered , color of your choice 
Height adjustment with gas cylinder
Chromed base with wheels or feet. Load capacity: 120 kg</t>
  </si>
  <si>
    <t xml:space="preserve"> - Ergonomically shaped 
- Seat and backrest made of a single piece of wood - upholstered 
- Upholstery Quality fabric / Eco leather SANTOS / color of your choice
- Plastic fixed upholstered armrests 
- Tilt mechanism - Height adjustment by gas cylinder 
- With telescopic cover for GHB gas cylinder 
- Plastic base with wheels
- Load capacity: 120 kg</t>
  </si>
  <si>
    <t xml:space="preserve"> - Ergonomically shaped 
- Seat and backrest made of a single piece of wood - upholstered 
- Upholstery Quality fabric / Eco leather SANTOS / color of your choice
- Plastic fixed upholstered armrests 
- Tilt mechanism 
- Height adjustment by gas cylinder 
- With telescopic cover for GHB gas cylinder 
- Plastic base with wheels
- Load capacity: 120 kg</t>
  </si>
  <si>
    <t xml:space="preserve"> Seat made of chipped wood - upholstered  , color of your choice 
Height adjustment with gas cylinder
Chromed base with wheels or feet. Load capacity: 120 kg</t>
  </si>
  <si>
    <t xml:space="preserve"> - Ergonomically shaped 
- Seat and backrest made of a single piece of wood - upholstered 
- Upholstery Quality fabric / Eco leather SANTOS  / color of your choice
- Plastic fixed upholstered armrests 
- Tilt mechanism 
- Height adjustment by gas cylinder 
- With telescopic cover for GHB gas cylinder 
- Plastic base with wheels
- Load capacity: 120 kg</t>
  </si>
  <si>
    <t xml:space="preserve"> - melamine faced chipboard worktop 25 mm thick. 
- Plasticized metal base made of pipes 50x30x2 mm with rectangular hinged feet, foot size 50x25mm. 
- All edges edged with 2 mm thick ABS edging tape, glued with waterproof PUglue.
- Color: classic white - semi matte </t>
  </si>
  <si>
    <t xml:space="preserve"> - Worktop compact 13 mm thick. Cabinet part fixed: elements with drawers and doors and one free workplace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
- All edges edged with 2 mm thick ABS edging tape, glued with waterproof PU
- Color: classic white - semi matte </t>
  </si>
  <si>
    <t xml:space="preserve"> - Worktop compact 13mm thick. Two polypropylene tubs with internal dimensions of 500x400x250 mm are built into the panel. 
- Laboratory faucet for hot and cold water. 
- Fixed cabinet part: elements with doors along the entire length of the table. Material double-sided formed melamine board. 
- Sliding hinges with fine closure. Laboratory handles, plasticized metal, ergonomic shape, length 285mm. 
- Plasticized metal base made of pipes 50x30x2 mm with rectangular hinged feet, foot size 50x25mm. 
- All edges edged with 2 mm thick ABS edging tape, glued with waterproof PUglue.
- Color: classic white - semi matte </t>
  </si>
  <si>
    <t xml:space="preserve"> - Full door. 
- One shelf with the possibility of height adjustment. 
- Material double-sided formed melamine board. 
- Sliding hinges with fine closure. 
- Plasticized metal handles with an ergonomic shape.
- All edges edged with 2 mm thick ABS edging tape, glued with waterproof PU glue.
- Color: classic white - semi matte </t>
  </si>
  <si>
    <t xml:space="preserve"> - Glass door. 
- Four shelves with height adjustment. 
- Material double-sided formed melamine board. 
- Sliding hinges with fine closure. 
- Laboratory handles, plasticized metal, ergonomic shape, length 285mm. Plasticized metal base made of pipes 50x30x2 mm with rectangular hinged feet, foot size 50x25mm.
- All edges edged with 2 mm thick ABS edging tape, glued with waterproof PU
- Color: classic white - semi matte </t>
  </si>
  <si>
    <t xml:space="preserve"> - Worktop compact 25 mm thick.
- Plasticized metal base made of pipes 50x30x2 mm with rectangular hinged feet, foot size 50x25mm.
- Color: classic white - semi matte </t>
  </si>
  <si>
    <t xml:space="preserve"> - Four shelves with height adjustment. 
- Material double-sided formed melamine board. 
- Plasticized metal base made of pipes 50x30x2 mm with rectangular hinged feet, foot size 50x25mm.
- All edges edged with 2 mm thick ABS edging tape, glued with waterproof PU glue.
- Color: classic white - semi matte </t>
  </si>
  <si>
    <t xml:space="preserve"> - melamine faced chipboard worktop 25 mm thick. 
- Plasticized metal base made of pipes 50x30x2 mm with rectangular hinged feet, foot size 50x25mm. 
- Color: classic white - semi matte 
- All edges edged with 2 mm thick ABS edging tape, glued with waterproof PUglue.</t>
  </si>
  <si>
    <t xml:space="preserve"> - melamine faced chipboard worktop 25 mm thick. 
- Plasticized metal base made of pipes 50x30x2 mm with rectangular hinged feet, foot size 50x25mm.
- All edges edged with 2 mm thick ABS edging tape, glued with waterproof PU glue.
- Color: classic white - semi matte </t>
  </si>
  <si>
    <t xml:space="preserve"> - seat width 30cm - wooden seat, 3 levels
- 2 treads between the seats
- Color: classic white - semi matte </t>
  </si>
  <si>
    <t xml:space="preserve"> - Full door. 
- Four shelves with height adjustment. 
- Material double-sided formed melamine board. 
- Sliding hinges with fine closure. 
- Laboratory handles, plasticized metal, ergonomic shape, length 285mm. 
- Plasticized metal base made of pipes 50x30x2 mm with rectangular hinged feet, foot size 50x25mm. All edges edged with 2 mm thick ABS edging tape, glued with waterproof PUglue.
- Color: classic white - semi matte </t>
  </si>
  <si>
    <t xml:space="preserve"> - Kitchen worktop. An Inox kitchen sink and a hotplate are built into the panel. 
- Faucet for hot and cold water. 
- Cabinet part fixed: element with drawers and doors along the entire length. Material uni. - Sliding hinges with fine closure. 
- Telescopic sliders with retarders 
- Handles, metal anodized.
- Color: classic white - semi matte 
- All edges edged with 2 mm thick ABS edging tape, glued with waterproof PU glue.</t>
  </si>
  <si>
    <t xml:space="preserve"> - melamine faced chipboard worktop 25 mm 
- Plasticized metal construction made of pipes 30x30x2 mm.
- All edges edged with 2 mm thick ABS edging tape, glued with waterproof PU glue.
- Color: classic white - semi matte </t>
  </si>
  <si>
    <t xml:space="preserve"> - Worktop compact 13 mm thick. 
- Cabinet part fixed: elements with drawers and doors and one free workplace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Color: classic white - semi matte 
- All edges edged with 2 mm thick ABS edging tape, glued with waterproof PUglue.</t>
  </si>
  <si>
    <t xml:space="preserve"> - Full door. - One shelf with the possibility of height adjustment. 
- Material double-sided formed melamine board. 
- Sliding hinges with fine closure. 
- Plasticized metal handles with an ergonomic shape.
- All edges edged with 2 mm thick ABS edging tape, glued with waterproof PU glue.
- Color: classic white - semi matte </t>
  </si>
  <si>
    <t xml:space="preserve"> - Worktop compact 13 mm thick. 
- Cabinet part fixed: elements with drawers and doors and one free workplace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PUglue.
- Color: classic white - semi matte </t>
  </si>
  <si>
    <t xml:space="preserve"> - Worktop compact 13 mm thick. Cabinet part fixed: elements with drawers and doors and one free workplace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
- All edges edged with 2 mm thick ABS edging tape, glued with waterproof PU glue.
- Color: classic white - semi matte </t>
  </si>
  <si>
    <t xml:space="preserve"> - Material univr 36 mm. 
- Cabinet part mobile: one element with three drawers dim. 45x55x65 cm. Material melamine faced chipboard 18 mm. 
- Telescopic sliders with retarders. 
- Ø50 wheels, front two with brakes. 
- Chromed metal handles.
- All edges edged with 2 mm thick ABS edging tape, glued with waterproof PU glue.
- Color: classic white - semi matte </t>
  </si>
  <si>
    <t xml:space="preserve"> - Full door. 
- Two shelves and a wardrobe rail. 
- Material melamine faced chipboard 18 mm. 
- Sliding hinges with fine closure. 
- Chromed metal handles.
- All edges edged with 2 mm thick ABS edging tape, glued with waterproof PU glue.
- Color: classic white - semi matte </t>
  </si>
  <si>
    <t xml:space="preserve"> - Worktop compact 13mm thick. A polypropylene bathtub with internal dimensions of 500x400x250 mm is built into the panel. 
- Laboratory faucet for hot and cold water. 
- Fixed cabinet part: elements with doors along the entire length of the table. Material double-sided formed melamine board. 
- Sliding hinges with fine closure. 
- Laboratory handles, plasticized metal, ergonomic shape, length 285mm. Plasticized metal base made of pipes 50x30x2 mm with rectangular hinged feet, foot size 50x25mm. 
- All edges edged with 2 mm thick ABS edging tape, glued with waterproof PUglue.
- Color: classic white - semi matte </t>
  </si>
  <si>
    <t xml:space="preserve"> - Worktop compact 13 mm thick.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PUglue.
- Color: classic white - semi matte </t>
  </si>
  <si>
    <t xml:space="preserve"> - Worktop compact 13 mm thick. 
- The cabinet part is fixed: elements with drawers and doors and two free workplaces along the entire length of the table. Material double-sided formed melamine board. 
- Sliding hinges with fine closure. Telescopic sliders with retarders. 
- Laboratory handles, plasticized metal, ergonomic shape, length 285mm. 
- Plasticized metal base made of pipes 50x30x2 mm with rectangular hinged feet, foot size 50x25mm.
- All edges edged with 2 mm thick ABS edging tape, glued with waterproof PU
- Color: classic white - semi matte </t>
  </si>
  <si>
    <t xml:space="preserve"> - Worktop compact 13 mm thick. Cabinet part fixed: elements with drawers and doors and one free workplace along the entire length of the table. Material double-sided formed melamine board. 
- Sliding hinges with fine closure. 
- Telescopic sliders with retarders. - Laboratory handles, plasticized metal, ergonomic shape, length 285mm. 
- Plasticized metal base made of pipes 50x30x2 mm with rectangular hinged feet, foot size 50x25mm.
- All edges edged with 2 mm thick ABS edging tape, glued with waterproof PU
- Color: classic white - semi matte </t>
  </si>
  <si>
    <t xml:space="preserve"> - Worktop Max resistance 2, 13mm thick. Two acid-resistant ceramic bathtubs with internal dimensions of 470x370x250 mm are built into the panel. 
- Laboratory tap for hot and cold water, drying rack and eye wash. 
- Two-height shelf for reagents, plasticized metal structure made of profiled pipes and sheet metal. The shelves are made of compact boards with a thickness of 13 mm. There are 8 single-phase power sockets installed on the shelf.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PUglue.
- Color: classic white - semi matte </t>
  </si>
  <si>
    <t xml:space="preserve"> - Worktop compact 13 mm thick. 
- Fixed cabinet part: elements with drawers and doors along the entire length of the table. Material double-sided formed melamine board. 
- Sliding hinges with fine closure. 
- Telescopic sliders with retarders. Laboratory handles, plasticized metal, ergonomic shape, length 285mm. 
- Plasticized metal base made of pipes 50x30x2 mm with rectangular hinged feet, foot size 50x25mm. 
- All edges edged with 2 mm thick ABS edging tape, glued with waterproof PUglue.
- Color: classic white - semi matte </t>
  </si>
  <si>
    <t xml:space="preserve"> - Full door. - One shelf with the possibility of height adjustment. - Material double-sided formed melamine board. - Sliding hinges with fine closure. - Plasticized metal handles with an ergonomic shape.- All edges edged with 2 mm thick ABS edging tape, glued with waterproof PU glue.
- Color: classic white - semi matte </t>
  </si>
  <si>
    <t xml:space="preserve"> - Material univr 36 mm. 
- Cabinet part mobile: one element with three drawers dim. 45x55x65 cm. Material melamine faced chipboard 18 mm. 
- Telescopic sliders with retarders. 
- Ø50 wheels, front two with brakes. 
- Chromed metal handles.
- All edges edged with 2 mm thick ABS edging tape, glued with waterproof PU
- Color: classic white - semi matte </t>
  </si>
  <si>
    <t xml:space="preserve"> - Material univr 36 mm. - Cabinet part mobile: one element with three drawers dim. 45x55x65 cm. Material melamine faced chipboard 18 mm. - Telescopic sliders with retarders. - Ø50 wheels, front two with brakes. - Chromed metal handles.- All edges edged with 2 mm thick ABS edging tape, glued with waterproof PU glue.
- Color: classic white - semi matte </t>
  </si>
  <si>
    <t xml:space="preserve"> - Plasticized metal construction made of pipes 30x30x2 mm with rectangular hinged feet, foot size 50x25mm. 
- Eight shelves melamine faced chipboard 18 mm.All edges edged with 2 mm thick ABS edging tape, glued with waterproof PU glue.
- Color: classic white - semi matte </t>
  </si>
  <si>
    <t xml:space="preserve"> - Worktop Max resistance 2, thickness 13mm. Two acid-resistant ceramic bathtubs with internal dimensions of 470x370x250 mm are built into the slab. 
- Laboratory tap for hot and cold water, drying rack and eye 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Plasticized metal base made of pipes 50x30x2 mm with rectangular hinged feet, foot size 50x25mm. 
- All edges edged with 2 mm thick ABS edging tape, glued with waterproof PUglue.
- Color: classic white - semi matte </t>
  </si>
  <si>
    <t>Seat and backrest made of special polyurethane , color of your choice 
Height adjustment by gas cylinder With telescopic cover for gas cylinder GHB 
Chrome base with wheels or with feet Load capacity: 120 kg</t>
  </si>
  <si>
    <t>Seat made of wood shavings - upholstered  , color of your choice 
Height adjustment with gas cylinder 
Chromed base with wheels or with feet Load capacity: 120 kg</t>
  </si>
  <si>
    <t>- Material melamine faced chipboard 36 mm. 
- All edges edged with 2 mm thick ABS edging tape, glued with waterproof PU glue.
- Color: classic white - semi matte</t>
  </si>
  <si>
    <t>- Ergonomically designed 
- Seat and backrest made of one piece of wood shavings - upholstered 
- Upholstery Quality fabric / Eco leather SANTOS , color of your choice 
- Plastic fixed upholstered armrests 
- Tilt mechanism 
- Height adjustment by gas cylinder 
- With telescopic cover for gas cylinder GHB 
- Plastic base with wheels 
- Load capacity: 120 kg</t>
  </si>
  <si>
    <t>- Provides a complete feeling of comfort 
- Wooden body 
- Fully upholstered 
- Upholstery: Quality fabric / Eco leather, color of your choice 
- Chromed legs 
- Load capacity: 120 kg</t>
  </si>
  <si>
    <t>Plastic shell Chrome frame with four legs,color of your choice  
Can be stacked on top of each other Load capacity: 120 kg</t>
  </si>
  <si>
    <t xml:space="preserve">- Material melamine faced chipboard 36 mm. 
- All edges edged with 2 mm thick ABS edging tape, glued with waterproof PU glue.
- Color: classic white - semi matte </t>
  </si>
  <si>
    <t>- Ergonomically designed 
- Seat and backrest made of one piece of wood shavings - upholstered 
- Upholstery Quality fabric / Eco leather SANTOS  , color of your choice
- Plastic fixed upholstered armrests 
- Tilt mechanism 
- Height adjustment by gas cylinder 
- With telescopic cover for gas cylinder GHB 
- Plastic base with wheels 
- Load capacity: 120 kg</t>
  </si>
  <si>
    <t>Plastic shell Chrome frame with four legs , color of your choice
Can be stacked on top of each other Load capacity: 120 kg</t>
  </si>
  <si>
    <t>Seat made of wood shavings - upholstered , color of your choice
Height adjustment with gas cylinder 
Chromed base with wheels or with feet Load capacity: 120 kg</t>
  </si>
  <si>
    <t xml:space="preserve"> - Material melamine faced chipboard 36 and 18 mm. 
- All edges edged with 2 mm thick ABS edging tape, glued with waterproof PU glue.
- Color: classic white - semi matte </t>
  </si>
  <si>
    <t xml:space="preserve">- Material melamine faced chipboard 36 mm. 
- Cabinet part mobile: one element with three drawers dim. 45x55x65 cm. Material melamine faced chipboard 18 mm. 
- Telescopic sliders with retarders. 
- Ø50 wheels, front two with brakes. 
- Chromed metal handles. 
- All edges edged with 2 mm thick ABS edging tape, glued with waterproof PU glue.
- Color: classic white - semi matte </t>
  </si>
  <si>
    <t xml:space="preserve">- Full door. 
- Two shelves with height adjustment. 
- Material melamine faced chipboard 18 mm. 
- Sliding hinges with fine closure. 
- Chromed metal handles. 
- All edges edged with 2 mm thick ABS edging tape, glued with waterproof PU glue.
- Color: classic white - semi matte </t>
  </si>
  <si>
    <t xml:space="preserve">- Seat part melamine faced chipboard 18 mm. 
- Plasticized metal base made of pipes 30x30x2 mm with rectangular hinged feet, foot size 50x25mm. 
- All edges edged with 2 mm thick ABS edging tape, glued with waterproof PU glue.
- Color: classic white - semi matte </t>
  </si>
  <si>
    <t xml:space="preserve">Full door. 
- Two shelves and a wardrobe rail. 
- Material melamine faced chipboard 18 mm. 
- Sliding hinges with fine closure. 
- Chromed metal handles. 
- All edges edged with 2 mm thick ABS edging tape, glued with waterproof PU glue.
- Color: classic white - semi matte </t>
  </si>
  <si>
    <t xml:space="preserve">- Material melamine faced chipboard 18 mm. 
- Four hooks for hanging clothes. 
- All edges edged with 2 mm thick ABS edging tape, glued with waterproof PU glue.
- Color: classic white - semi matte </t>
  </si>
  <si>
    <t xml:space="preserve">- Plasticized metal construction made of pipes 30x30x2 mm with rectangular hinged feet, foot size 50x25mm. 
- Eight shelves melamine faced chipboard 18 mm. 
- All edges edged with 2 mm thick ABS edging tape, glued with waterproof PU glue.
- Color: classic white - semi matte </t>
  </si>
  <si>
    <t xml:space="preserve">Material melamine faced chipboard 36 mm. 
- Cabinet part mobile: one element with three drawers dim. 45x55x65 cm. Material univer.
- Color: classic white - semi matte </t>
  </si>
  <si>
    <t xml:space="preserve">- Full door. 
- Two shelves with height adjustment. 
- Material melamine faced chipboard 18 mm. 
- Sliding hinges with fine closure.
- Color: classic white - semi matte </t>
  </si>
  <si>
    <t xml:space="preserve">- Compact seat part, 13mm thick. 
- Plasticized metal base made of pipes 30x30x2 mm with rectangular hinged feet, foot size 50x25mm.
- Color: classic white - semi matte </t>
  </si>
  <si>
    <t xml:space="preserve">- 13 mm thick Compact worktop. 
- Plasticized metal base made of pipes 50x30x2 mm with rectangular hinged feet, foot size 50x25mm.
- Color: classic white - semi matte </t>
  </si>
  <si>
    <t xml:space="preserve">- Full door. 
- Two shelves with height adjustment. 
- Material compact 13 mm. - Sliding hinges with fine closure. 
- Chromed metal handles. 
- Color: classic white - semi matte </t>
  </si>
  <si>
    <t xml:space="preserve">13 mm thick Compact worktop. A stainless steel bathtub with internal dimensions of 500x400x250 mm is built into the slab. 
- Laboratory faucet for hot and cold water. 
- Fixed cabinet part: an element with a door along the entire length of the table. Material compact 13 mm. 
- Sliding hinges with fine closure. 
- Laboratory handles, plasticized metal, ergonomic shape, length 285mm. - Plasticized metal base made of pipes 50x30x2 mm with rectangular hinged feet, foot size 50x25mm.
- Color: classic white - semi matte </t>
  </si>
  <si>
    <t xml:space="preserve">- Material compact 13 mm. 
- Plasticized metal base made of pipes 50x30x2 mm with rectangular hinged feet, foot size 50x25mm.
- Color: classic white - semi matte </t>
  </si>
  <si>
    <t xml:space="preserve">- Full door. 
- Four shelves with height adjustment. 
- Material compact 13 mm. 
- Sliding hinges with fine closure. 
- Plasticized metal handles with an ergonomic shape. 
- Plasticized metal base made of pipes 50x30x2 mm with rectangular hinged feet. 
- All edges edged with 2 mm thick ABS edging tape, glued with waterproof PU glue.
- Color: classic white - semi matte </t>
  </si>
  <si>
    <t xml:space="preserve">- 13 mm thick Compact worktop. 
- Cabinet part fixed: elements with drawers and doors along the entire length of the table. Material double-sided formed melamine board. 
- Sliding hinges with fine closure.
- Color: classic white - semi matte </t>
  </si>
  <si>
    <t xml:space="preserve">- Full door. 
- One shelf with the possibility of height adjustment. 
- Material double-sided formed melamine board. 
- Sliding hinges with fine closure. 
- Plasticized metal handles with an ergonomic shape. 
- All edges edged with 2 mm thick ABS edging tape, glued with waterproof PU glue.
- Color: classic white - semi matte </t>
  </si>
  <si>
    <t xml:space="preserve">13 mm thick Compact worktop. A polypropylene bathtub with internal dimensions of 500x400x250 mm is built into the panel. 
- Laboratory faucet for hot and cold water. 
- Fixed cabinet part: an element with a door along the entire length of the table. Material compact 13 mm. 
- Sliding hinges with fine closure. 
- Laboratory handles, plasticized metal, ergonomic shape, length 285mm. - Plasticized metal base made of pipes 50x30x2 mm with rectangular hinged feet, foot size 50x25mm.
- Color: classic white - semi matte </t>
  </si>
  <si>
    <t xml:space="preserve">13 mm thick Compact worktop.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- Plasticized metal base made of pipes 50x30x2 mm with rectangular hinged feet, foot size 50x25mm. 
- All edges edged with 2 mm thick ABS edging tape, glued with waterproof PU glue.
- Color: classic white - semi matte </t>
  </si>
  <si>
    <t xml:space="preserve">13 mm thick Compact worktop. 
- Cabinet part fixed: elements with drawers and doors along the entire length of the table. Material double-sided formed melamine board. - Sliding hinges with fine closure. 
- Telescopic sliders with retarders. 
- Laboratory handles, plasticized metal, ergonomic shape, length 285mm. - Plasticized metal base made of pipes 50x30x2 mm with rectangular hinged feet, foot size 50x25mm. 
- All edges edged with 2 mm thick ABS edging tape, glued with waterproof PU glue.
- Color: classic white - semi matte </t>
  </si>
  <si>
    <t xml:space="preserve">Worktop Max resistance 2, thickness 13mm. A ceramic acid-resistant bathtub with internal dimensions of 470x370x250 mm is built into the slab. 
- Laboratory tap for hot and cold water, drying rack and eye wash. 
- Two-height shelf for reagents, plasticized metal construction made of profile pipes and sheet metal. The shelves are made of compact boards with a thickness of 13 mm. 20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</si>
  <si>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- melamine faced chipboard worktop 25 mm 
- Plasticized metal construction made of pipes 30x30x2 mm. 
- All edges edged with 2 mm thick ABS edging tape, glued with waterproof PU glue.
- Color: classic white - semi matte </t>
  </si>
  <si>
    <t xml:space="preserve">- Material melamine faced chipboard 36 and 18 mm. 
- All edges edged with 2 mm thick ABS edging tape, glued with waterproof PU glue.
- Color: classic white - semi matte </t>
  </si>
  <si>
    <t xml:space="preserve">- melamine faced chipboard worktop 25 mm 
- Plasticized metal construction made of pipes 50x30x2 mm, foot size 50x25mm. 
- All edges edged with 2 mm thick ABS edging tape, glued with waterproof PU glue.
- Color: classic white - semi matte </t>
  </si>
  <si>
    <t xml:space="preserve">- Four shelves. 
- Material melamine faced chipboard 25 mm. 
- All edges edged with 2 mm thick ABS edging tape, glued with waterproof PU glue.
- Color: classic white - semi matte </t>
  </si>
  <si>
    <t xml:space="preserve">- Upper and lower elements. 
- Full door. 
- Material melamine faced chipboard 18 mm. 
- All edges edged with 2 mm thick ABS edging tape, glued with waterproof PU glue.
- Color: classic white - semi matte </t>
  </si>
  <si>
    <t xml:space="preserve">- Kitchen worktop. An Inox kitchen sink and a hotplate are built into the panel. 
- Faucet for hot and cold water. 
- Cabinet part fixed: element with drawers and doors along the entire length. Material uni. 
- Sliding hinges with fine closure. 
- Telescopic sliders with retarders 
- Handles, metal anodized. 
- All edges edged with 2 mm thick ABS edging tape, glued with waterproof PU glue.
- Color: classic white - semi matte </t>
  </si>
  <si>
    <t xml:space="preserve">13 mm thick Compact worktop with built-in stainless steel tub, internal dimensions 500x400x250 mm. 
- Laboratory faucet for hot and cold water. 
- Cabinet part fixed: lower and upper elements with drawers and doors along the entire length. Material double-sided formed melamine board. Hanging elements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</si>
  <si>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Compact worktop 13 mm thick 
- Cabinet part fixed: elements with drawers and doors along the entire length of the table. Material double-sided formed melamine board. 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</si>
  <si>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13 mm thick Compact worktop with built-in stainless steel tub, internal dimensions 500x400x250 mm. 
- Laboratory faucet for hot and cold water. 
- Cabinet part fixed: lower and upper elements with drawers and doors along the entire length.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</si>
  <si>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Compact worktop 13 mm thick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</si>
  <si>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- Worktop Compact 13 mm thick 
- Plasticized metal base made of pipes 50x30x2 mm with rectangular hinged feet, foot size 50x25mm.
- Color: classic white - semi matte </t>
  </si>
  <si>
    <t xml:space="preserve">Full door. - Two shelves and a wardrobe rail. - Material melamine faced chipboard 18 mm. - Sliding hinges with fine closure. - Chromed metal handles. - All edges edged with 2 mm thick ABS edging tape, glued with waterproof PU glue.
- Color: classic white - semi matte </t>
  </si>
  <si>
    <t xml:space="preserve">- 13 mm thick Compact worktop with built-in two stainless steel tubs, internal dimensions 500x400x250 mm. 
- Two laboratory taps for hot and cold water. 
- Cabinet part fixed: lower and upper elements with drawers and doors along the entire length.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</si>
  <si>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- Worktop compact 13 mm. 
- Plasticized metal base made of pipes 30x30x2 mm with rectangular hinged feet, foot size 50x25mm. 
- All edges edged with 2 mm thick ABS edging tape, glued with waterproof PU glue.
- Color: classic white - semi matte </t>
  </si>
  <si>
    <t xml:space="preserve">Plasticized metal construction made of pipes 30x30x2 mm with rectangular hinged feet, foot size 50x25mm. 
- Eight shelves melamine faced chipboard 18 mm. 
- All edges edged with 2 mm thick ABS edging tape, glued with waterproof PU
- Color: classic white - semi matte </t>
  </si>
  <si>
    <t xml:space="preserve">- Worktop Max resistance 2, thickness 13mm. A ceramic acid-resistant bathtub with internal dimensions of 470x370x250 mm is built into the slab. 
- Laboratory tap for hot and cold water, drying rack and eye wash. 
- Two-height shelf for reagents, plasticized metal construction made of profile pipes and sheet metal. The shelves are made of compact boards with a thickness of 13 mm. 8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- All edges edged with 2 mm thick ABS edging tape, glued with waterproof PU glue.
- Color: classic white - semi matte </t>
  </si>
  <si>
    <t xml:space="preserve">- Worktop Max resistance 2, thickness 13mm. A ceramic acid-resistant bathtub with internal dimensions of 470x370x250 mm is built into the slab. 
- Laboratory tap for hot and cold water, drying rack and eye wash. 
- Two-height shelf for reagents, plasticized metal construction made of profile pipes and sheet metal. The shelves are made of compact boards with a thickness of 13 mm. 10 single-phase power sockets are installed on the shelf. 
- The cabinet part is fixed: an element with a door under the bathtub and elements with drawers and doors on both sides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</si>
  <si>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13 mm thick Compact worktop.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</si>
  <si>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- 13 mm thick Compact worktop.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
- Color: classic white - semi matte </t>
  </si>
  <si>
    <t xml:space="preserve">13 mm thick Compact worktop. 
- Cabinet part fixed: elements with drawers and doors along the entire length of the table. Material double-sided formed melamine board. 
- Sliding hinges with fine closure. 
- Telescopic sliders with retarders. 
- Laboratory handles, plasticized metal, ergonomic shape, length 285mm. 
- Plasticized metal base made of pipes 50x30x2 mm with rectangular hinged feet, foot size 50x25mm. 
- All edges edged with 2 mm thick ABS edging tape, glued with waterproof PU glue. 
- Color: classic white - semi matte </t>
  </si>
  <si>
    <t xml:space="preserve">- Full door. 
- Four shelves with height adjustment. 
- Material double-sided formed melamine board. 
- Sliding hinges with fine closure. 
- Laboratory handles, plasticized metal, ergonomic shape, length 285mm. 
- Plasticized metal base made of pipes 30x30x2 mm with rectangular hinged feet, foot size 50x25mm. 
- All edges edged with 2 mm thick ABS edging tape, glued with waterproof PU glue.
- Color: classic white - semi matte </t>
  </si>
  <si>
    <t xml:space="preserve">13 mm thick Compact worktop. A stainless steel bathtub with internal dimensions of 500x400x250 mm is built into the slab. 
- Laboratory faucet for hot and cold water. 
- Fixed cabinet part: an element with a door along the entire length of the table. Material compact 13 mm. 
- Sliding hinges with fine closure. 
- Laboratory handles, plasticized metal, ergonomic shape, length 285mm. 
- Plasticized metal base made of pipes 50x30x2 mm with rectangular hinged feet, foot size 50x25mm.
- Color: classic white - semi matte </t>
  </si>
  <si>
    <t xml:space="preserve">- Full door. - Four shelves with height adjustment. 
- Material double-sided formed melamine board. 
- Sliding hinges with fine closure. 
- Laboratory handles, plasticized metal, ergonomic shape, length 285mm. 
- Plasticized metal base made of pipes 30x30x2 mm with rectangular hinged feet, foot size 50x25mm. 
- All edges edged with 2 mm thick ABS edging tape, glued with waterproof PU glue.
- Color: classic white - semi matte </t>
  </si>
  <si>
    <t xml:space="preserve">melamine faced chipboard worktop 25 mm thick. 
- Energy block placed on the board with power and internet connections. 
- Plasticized metal base made of pipes 50x30x2 mm with rectangular hinged feet, foot size 50x25mm. 
- All edges edged with 2 mm thick ABS edging tape, glued with waterproof PU glue.
- Color: classic white - semi matte </t>
  </si>
  <si>
    <t xml:space="preserve">- melamine faced chipboard worktop 25 mm thick. 
- Plasticized metal base made of pipes 50x30x2 mm with rectangular hinged feet, foot size 50x25mm. 
- All edges edged with 2 mm thick ABS edging tape, glued with waterproof PU glue.
- Color: classic white - semi matte </t>
  </si>
  <si>
    <t xml:space="preserve">- melamine faced chipboard worktop 25 mm thick. 
- Energy block placed on the board with power and internet connections. 
- Plasticized metal base made of pipes 50x30x2 mm with rectangular hinged feet, foot size 50x25mm. 
- All edges edged with 2 mm thick ABS edging tape, glued with waterproof PU glue.
- Color: classic white - semi matte </t>
  </si>
  <si>
    <t xml:space="preserve">melamine faced chipboard worktop 25 mm thick. 
- Plasticized metal base made of pipes 50x30x2 mm with rectangular hinged feet, foot size 50x25mm. 
- All edges edged with 2 mm thick ABS edging tape, glued with waterproof PU glue.
- Color: classic white - semi matte </t>
  </si>
  <si>
    <t>DESCRIPTION</t>
  </si>
  <si>
    <t>SPECIFICATION</t>
  </si>
  <si>
    <t>In total</t>
  </si>
  <si>
    <t>ROOM N2.09</t>
  </si>
  <si>
    <t>ROOM N2.10</t>
  </si>
  <si>
    <t>ROOM N2.11</t>
  </si>
  <si>
    <t>ROOM N2.12</t>
  </si>
  <si>
    <t>ROOM N2.13</t>
  </si>
  <si>
    <t>ROOM N2.14</t>
  </si>
  <si>
    <t>ROOM N2.15</t>
  </si>
  <si>
    <t>ROOM N2.16</t>
  </si>
  <si>
    <t>ROOM N2.18</t>
  </si>
  <si>
    <t>Laboratory two-piece sink, dim 341x70x90 cm</t>
  </si>
  <si>
    <t>ROOM N2.19</t>
  </si>
  <si>
    <t>Laboratory two-piece sink, dim 200x70x90 cm</t>
  </si>
  <si>
    <t>ROOM N2.20</t>
  </si>
  <si>
    <t>ROOM N2.21</t>
  </si>
  <si>
    <t>ROOM N2.22</t>
  </si>
  <si>
    <t>ROOM N2.23</t>
  </si>
  <si>
    <t>Bench, length 200 cm</t>
  </si>
  <si>
    <t>ROOM N2.24</t>
  </si>
  <si>
    <t>Laboratory two-piece sink, dim 300x60x90 cm</t>
  </si>
  <si>
    <t>ROOM N2.51</t>
  </si>
  <si>
    <t>Kitchen lower element, dim 300x60x90 cm</t>
  </si>
  <si>
    <t>ROOM I2.07</t>
  </si>
  <si>
    <t>ROOM I2.08</t>
  </si>
  <si>
    <t>ROOM I2.09</t>
  </si>
  <si>
    <t>ROOM I2.10</t>
  </si>
  <si>
    <t>ROOM I2.11</t>
  </si>
  <si>
    <t>ROOM I2.12</t>
  </si>
  <si>
    <t>ROOM I2.13</t>
  </si>
  <si>
    <t>Laboratory one-piece sink, dim 163x60x90 cm</t>
  </si>
  <si>
    <t>ROOM I2.14</t>
  </si>
  <si>
    <t>ROOM I2.15</t>
  </si>
  <si>
    <t>ROOM I2.16</t>
  </si>
  <si>
    <t>ROOM I2.17</t>
  </si>
  <si>
    <t>ROOM I2.18</t>
  </si>
  <si>
    <t>ROOM I2.19</t>
  </si>
  <si>
    <t>ROOM I2.20</t>
  </si>
  <si>
    <t>ROOM I2.21</t>
  </si>
  <si>
    <t>ROOM I2.25</t>
  </si>
  <si>
    <t>ROOM I2.26</t>
  </si>
  <si>
    <t>ROOM I2.27</t>
  </si>
  <si>
    <t>ROOM I2.28</t>
  </si>
  <si>
    <r>
      <t xml:space="preserve"> Faculty of Medical Sciences in Kragujevac - for the Center of Excellence</t>
    </r>
    <r>
      <rPr>
        <sz val="10.5"/>
        <rFont val="Arial MT"/>
        <family val="2"/>
      </rPr>
      <t/>
    </r>
  </si>
  <si>
    <r>
      <rPr>
        <sz val="10"/>
        <rFont val="Calibri"/>
        <family val="2"/>
      </rPr>
      <t xml:space="preserve"> - Worktop compact 13 mm thick. - Cabinet part fixed: elements with drawers and doors and one free workplace along the entire length of the table. Material double-sided formed melamine board. - Sliding hinges with fine closure. - Telescopic sliders with retarders. - Laboratory handles, plasticized metal, ergonomic shape, length 285mm. - Plasticized metal base made of pipes 50x30x2 mm with rectangular hinged feet, foot size 50x25mm. - All edges edged with 2 mm thick ABS edging tape, glued with waterproof PUglue.</t>
    </r>
    <r>
      <rPr>
        <sz val="10"/>
        <color rgb="FF000000"/>
        <rFont val="Calibri"/>
        <family val="2"/>
      </rPr>
      <t xml:space="preserve">
- Color: classic white - semi matte </t>
    </r>
  </si>
  <si>
    <r>
      <rPr>
        <sz val="10"/>
        <rFont val="Calibri"/>
        <family val="2"/>
      </rPr>
      <t xml:space="preserve"> - Worktop compact 13 mm thick. The cabinet part is fixed: elements with drawers and doors and two free workplaces along the entire length of the table. Material double-sided formed melamine board. - Sliding hinges with fine closure. - Telescopic sliders with retarders. - Laboratory handles, plasticized metal, ergonomic shape, length 285mm. - Plasticized metal base made of pipes 50x30x2 mm with rectangular hinged feet, foot size 50x25mm. - All edges edged with 2 mm thick ABS edging tape, glued with waterproof PUglue.</t>
    </r>
    <r>
      <rPr>
        <sz val="10"/>
        <color rgb="FF000000"/>
        <rFont val="Calibri"/>
        <family val="2"/>
      </rPr>
      <t xml:space="preserve">
- Color: classic white - semi matte </t>
    </r>
  </si>
  <si>
    <t>Ventilation for three digesters</t>
  </si>
  <si>
    <t>3a</t>
  </si>
  <si>
    <t xml:space="preserve"> Combined safety cabinet for acids, bases and flammable chemicals</t>
  </si>
  <si>
    <t>ROOM 12.31</t>
  </si>
  <si>
    <t>Laboratory table, dim 350x90x90 cm</t>
  </si>
  <si>
    <t xml:space="preserve"> Safety cabinet for storing 120 l of flammable substances, fire resistance 90 min</t>
  </si>
  <si>
    <t>ROOM 12.32</t>
  </si>
  <si>
    <t>Laboratory table, dim 120x60x90 cm</t>
  </si>
  <si>
    <t>ROOM 12.33</t>
  </si>
  <si>
    <t>ROOM 12.34</t>
  </si>
  <si>
    <t>ROOM 12.34a</t>
  </si>
  <si>
    <t>Laboratory one-piece sink, dim 130x60x90 cm</t>
  </si>
  <si>
    <t>Low cabinet, dim 60x40x90 cm</t>
  </si>
  <si>
    <t>ROOM 12.36</t>
  </si>
  <si>
    <t>ROOM 12.37</t>
  </si>
  <si>
    <t>ROOM 12.38</t>
  </si>
  <si>
    <t>1a</t>
  </si>
  <si>
    <t>Laboratory table, dim 350x80x90 cm</t>
  </si>
  <si>
    <t>ROOM 12.39</t>
  </si>
  <si>
    <t>ROOM 12.41</t>
  </si>
  <si>
    <t>ROOM 12.42</t>
  </si>
  <si>
    <t>ROOM 12.43</t>
  </si>
  <si>
    <t>ROOM 12.44</t>
  </si>
  <si>
    <t>Laboratory table, dim 330x90x90 cm</t>
  </si>
  <si>
    <t>Laboratory table, dim 120x80x90 cm</t>
  </si>
  <si>
    <t>ROOM 12.46</t>
  </si>
  <si>
    <r>
      <t xml:space="preserve"> - In accordance with EN 14470-1, EN 61010-1, EN 16121, EN 16122 standards 
- With aspirator and filter 
- Completely manufactured from acid-resistant steel 10/10 mm. 
- External monolithic construction completely closed. 
- Ground connection. 
- Height leveling feet.
</t>
    </r>
    <r>
      <rPr>
        <b/>
        <sz val="10"/>
        <rFont val="Calibri"/>
        <family val="2"/>
        <scheme val="minor"/>
      </rPr>
      <t>Upper part, for acids and bases</t>
    </r>
    <r>
      <rPr>
        <sz val="10"/>
        <rFont val="Calibri"/>
        <family val="2"/>
        <scheme val="minor"/>
      </rPr>
      <t xml:space="preserve"> . 
- 4 height-adjustable shelves, made of electrogalvanized steel. 
- Shelves collection capacity approx. 7 liters. Load capacity kg. 40/100. 
- Doors that open up to 180 °. 
- Concealed acid-resistant hinges. 
- Carbok® activated carbon filter 
- Thermally protected electro-aspirator IMQ IPX4 made of polymer 
- Input voltage: Volt 220/230. Maximum absorbed power: 65V. 
- Fuse 5k20 F 500 µA.</t>
    </r>
    <r>
      <rPr>
        <b/>
        <sz val="10"/>
        <rFont val="Calibri"/>
        <family val="2"/>
        <scheme val="minor"/>
      </rPr>
      <t xml:space="preserve"> 
Lower part for storage of flammable chemicals - fire resistance 90 min</t>
    </r>
    <r>
      <rPr>
        <sz val="10"/>
        <rFont val="Calibri"/>
        <family val="2"/>
        <scheme val="minor"/>
      </rPr>
      <t xml:space="preserve"> 
- The interior body panels are made of anti-scratch, corrosion-resistant materials. 
- Safety closing system: in case of fire, the door closes automatically at a temperature &gt; 50 ° C. 
- Natural internal ventilation system, equipped with two certified safety valves with automatic closing at 70 ± 10 ° C. 
- External dimensions: 1100 x 510 x 1670 mm 
- Internal dimensions: part of acid and base: 490 + 490 x 465 x 1020 
- Internal dimensions: part for flammable chemicals: 935 x 395 x 445 mm
- Weight: 300kg - Internal volume: 465 + 164 Litres</t>
    </r>
  </si>
  <si>
    <r>
      <rPr>
        <sz val="10"/>
        <rFont val="Calibri"/>
        <family val="2"/>
        <scheme val="minor"/>
      </rPr>
      <t xml:space="preserve"> - 13mm thick Compact worktop. - Cabinet part fixed: elements with drawers and doors along the entire length. Material double-sided formed melamine board. - Sliding hinges with fine closure. - Telescopic sliders with retarders. - Laboratory handles, plasticized metal, ergonomic shape, length 285mm. Plasticized metal base made of pipes 30x30x2 mm with rectangular hinged feet, foot size 50x25mm.- All edges edged with 2 mm thick ABS edging tape, glued with waterproof PU glue.</t>
    </r>
    <r>
      <rPr>
        <sz val="10"/>
        <color rgb="FF000000"/>
        <rFont val="Calibri"/>
        <family val="2"/>
        <scheme val="minor"/>
      </rPr>
      <t xml:space="preserve">
- Color: classic white - semi matte </t>
    </r>
  </si>
  <si>
    <r>
      <t xml:space="preserve"> - In accordance with EN61010-1, EN16121, EN16122 norms, PPP2125 A 
- With aspirator and fan 
- Completely manufactured from acid-resistant steel 10/10 mm. 
- External monolithic construction completely closed. 
- Ground connection. 
- Height leveling feet.
</t>
    </r>
    <r>
      <rPr>
        <b/>
        <sz val="10"/>
        <rFont val="Calibri"/>
        <family val="2"/>
        <scheme val="minor"/>
      </rPr>
      <t>Upper part, for acids and bases</t>
    </r>
    <r>
      <rPr>
        <sz val="10"/>
        <rFont val="Calibri"/>
        <family val="2"/>
        <scheme val="minor"/>
      </rPr>
      <t xml:space="preserve"> . 
- 4 height-adjustable shelves, made of electrogalvanized steel. 
- Shelves collection capacity approx. 7 liters. Load capacity kg. 40/100. 
- Doors that open up to 180 °. 
- Concealed acid-resistant hinges. 
- Carbok® activated carbon filter 
- Thermally protected electro-aspirator IMQ IPX4 made of polymer 
- Input voltage: Volt 220/230. 
- Maximum absorbed power: 65V. Fuse 5k20 F 500 µA.</t>
    </r>
    <r>
      <rPr>
        <b/>
        <sz val="10"/>
        <rFont val="Calibri"/>
        <family val="2"/>
        <scheme val="minor"/>
      </rPr>
      <t xml:space="preserve"> 
Lower part for storage of flammable chemicals - fire resistance 90 min
</t>
    </r>
    <r>
      <rPr>
        <sz val="10"/>
        <rFont val="Calibri"/>
        <family val="2"/>
        <scheme val="minor"/>
      </rPr>
      <t xml:space="preserve"> - The interior body panels are made of anti-scratch, corrosion-resistant materials. 
- Safety closing system: in case of fire, the door closes automatically at a temperature &gt; 50 ° C. 
- Natural internal ventilation system, equipped with two certified safety valves with automatic closing at 70 ± 10 ° C. 
- External dimensions: 1100 x 510 x 1670 mm 
- Internal dimensions: part of acid and base: 490 + 490 x 465 x 1020 
- Internal dimensions: part for flammable chemicals: 935 x 395 x 445 mm
- Weight: 300kg - Internal volume: 465 + 164 Litres</t>
    </r>
  </si>
  <si>
    <r>
      <rPr>
        <sz val="10"/>
        <rFont val="Calibri"/>
        <family val="2"/>
        <scheme val="minor"/>
      </rPr>
      <t xml:space="preserve"> - Worktop compact 13 mm thick.Plasticized metal base made of pipes 50x30x2 mm with rectangular hinged feet, foot size 50x25mm.</t>
    </r>
    <r>
      <rPr>
        <sz val="10"/>
        <color rgb="FF000000"/>
        <rFont val="Calibri"/>
        <family val="2"/>
        <scheme val="minor"/>
      </rPr>
      <t xml:space="preserve">
- Color: classic white - semi matte </t>
    </r>
  </si>
  <si>
    <r>
      <rPr>
        <sz val="10"/>
        <rFont val="Calibri"/>
        <family val="2"/>
        <scheme val="minor"/>
      </rPr>
      <t xml:space="preserve"> Adjustable high ergo backrest in height and tilt Ergo seat Seat and backrest upholstered with quality fabric or eco leather - color of your choiceSeat tilt adjustment Asynchronous mechanismPlastic height adjustable armrests Height adjustment by gas cylinder Chromed base with wheels Load capacity: 120 kg</t>
    </r>
  </si>
  <si>
    <r>
      <rPr>
        <sz val="10"/>
        <rFont val="Calibri"/>
        <family val="2"/>
        <scheme val="minor"/>
      </rPr>
      <t xml:space="preserve"> - 13 mm thick Compact worktop. - Fixed cabinet part: elements with drawers and doors on both sides along the entire length of the table. Material double-sided formed melamine board. - Sliding hinges with fine closure. - Telescopic sliders with retarders. - Laboratory handles, plasticized metal, ergonomic shape, length 285mm. - Plasticized metal base made of pipes 50x30x2 mm with rectangular hinged feet, foot size 50x25mm.All edges edged with 2 mm thick ABS edging tape, glued with waterproof PU glue.</t>
    </r>
    <r>
      <rPr>
        <sz val="10"/>
        <color rgb="FF000000"/>
        <rFont val="Calibri"/>
        <family val="2"/>
        <scheme val="minor"/>
      </rPr>
      <t xml:space="preserve">
- Color: classic white - semi matte </t>
    </r>
  </si>
  <si>
    <t>I 1.13 Storage of preparations</t>
  </si>
  <si>
    <t>I 1.14 Cabinet 1</t>
  </si>
  <si>
    <t>I 1.15 Cabinet 2</t>
  </si>
  <si>
    <t>I 1.16 Cabinet 3</t>
  </si>
  <si>
    <t>I 1.17 Cabinet 4</t>
  </si>
  <si>
    <t>I 1.18 Cabinet 5</t>
  </si>
  <si>
    <t>I 1.19 Cabinet 6</t>
  </si>
  <si>
    <t>I 1.20 Microscopy</t>
  </si>
  <si>
    <t>Irregular shaped desk</t>
  </si>
  <si>
    <t>I 1.21 Creating clippings</t>
  </si>
  <si>
    <t>One-piece sink, dim 160x60x90 cm</t>
  </si>
  <si>
    <t>I 1.22 Fluorescent microscope</t>
  </si>
  <si>
    <t>I 1.27 Cabinet 7</t>
  </si>
  <si>
    <t>I 1.28 Cabinet 8</t>
  </si>
  <si>
    <t>I 1.29 Warehouse</t>
  </si>
  <si>
    <t>A 1.14 Printing equipment</t>
  </si>
  <si>
    <t>A 1.15 Service for general and administrative affairs</t>
  </si>
  <si>
    <t>A 1.16 Head of technical service</t>
  </si>
  <si>
    <t>A 1.17 Head of Information Technology Service</t>
  </si>
  <si>
    <t>A 1.18 Service for information technology affairs</t>
  </si>
  <si>
    <t>A 1.19 Service for information technology affairs</t>
  </si>
  <si>
    <t>A 1.20 Assistant managers</t>
  </si>
  <si>
    <t>A 1.21 Assistant managers</t>
  </si>
  <si>
    <t>A 1.22 Secretary of the center</t>
  </si>
  <si>
    <t>A 1.23 Meeting room</t>
  </si>
  <si>
    <t>A 1.24 Technical secretary of the center</t>
  </si>
  <si>
    <t>A 1.25 Dean (head of the center)</t>
  </si>
  <si>
    <t>A 1.26 Department of economic and financial affairs</t>
  </si>
  <si>
    <t>A 1.27 Head of financial and economic affairs</t>
  </si>
  <si>
    <t>S0.35 Warehouse</t>
  </si>
  <si>
    <t>S0.13 Cabinet for teaching staff 1</t>
  </si>
  <si>
    <t>S0.14 Cabinet for teaching staff 2</t>
  </si>
  <si>
    <t>S0.15 Office of the vice dean</t>
  </si>
  <si>
    <t>S0.17 Technical support</t>
  </si>
  <si>
    <t>S0.22 Lecture hall</t>
  </si>
  <si>
    <t>Chairs</t>
  </si>
  <si>
    <r>
      <rPr>
        <b/>
        <sz val="10"/>
        <rFont val="Calibri"/>
        <family val="2"/>
        <scheme val="minor"/>
      </rPr>
      <t>Institute for Information Technologies Kragujevac - for the Center of Excellence</t>
    </r>
    <r>
      <rPr>
        <sz val="9.5"/>
        <rFont val="Arial MT"/>
        <family val="2"/>
      </rPr>
      <t/>
    </r>
  </si>
  <si>
    <t xml:space="preserve">-melamine faced chipboard worktop 25 mm thick. 
- Plasticized metal base made of pipes 50x30x2 mm with rectangular hinged feet, foot size 50x25mm. 
- All edges edged with 2 mm thick ABS edging tape, glued with waterproof PU glue.
- Color: classic white - semi matte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</si>
</sst>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Times New Roman"/>
      <charset val="204"/>
    </font>
    <font>
      <sz val="6.5"/>
      <name val="Arial MT"/>
    </font>
    <font>
      <sz val="10.5"/>
      <name val="Arial MT"/>
    </font>
    <font>
      <b/>
      <sz val="6.5"/>
      <name val="Arial"/>
      <family val="2"/>
      <charset val="238"/>
    </font>
    <font>
      <b/>
      <sz val="9.5"/>
      <name val="Arial"/>
      <family val="2"/>
    </font>
    <font>
      <sz val="9.5"/>
      <name val="Arial MT"/>
      <family val="2"/>
    </font>
    <font>
      <b/>
      <sz val="6.5"/>
      <name val="Arial"/>
      <family val="2"/>
    </font>
    <font>
      <sz val="9.5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 MT"/>
      <family val="2"/>
    </font>
    <font>
      <sz val="10"/>
      <color rgb="FF000000"/>
      <name val="Calibri"/>
      <family val="2"/>
      <scheme val="minor"/>
    </font>
    <font>
      <sz val="10.5"/>
      <name val="Arial MT"/>
      <family val="2"/>
    </font>
    <font>
      <sz val="7"/>
      <name val="Arial MT"/>
    </font>
    <font>
      <b/>
      <sz val="7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4"/>
      </patternFill>
    </fill>
    <fill>
      <patternFill patternType="solid">
        <fgColor rgb="FFEDEBE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30"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7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 indent="5"/>
    </xf>
    <xf numFmtId="1" fontId="12" fillId="0" borderId="2" xfId="0" applyNumberFormat="1" applyFont="1" applyBorder="1" applyAlignment="1">
      <alignment horizontal="left" vertical="center" indent="1" shrinkToFi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center" vertical="center" shrinkToFit="1"/>
    </xf>
    <xf numFmtId="4" fontId="12" fillId="0" borderId="2" xfId="0" applyNumberFormat="1" applyFont="1" applyBorder="1" applyAlignment="1" applyProtection="1">
      <alignment horizontal="right" vertical="center" shrinkToFit="1"/>
      <protection locked="0"/>
    </xf>
    <xf numFmtId="4" fontId="12" fillId="0" borderId="2" xfId="0" applyNumberFormat="1" applyFont="1" applyBorder="1" applyAlignment="1">
      <alignment horizontal="right" vertical="center" shrinkToFit="1"/>
    </xf>
    <xf numFmtId="1" fontId="12" fillId="0" borderId="2" xfId="0" applyNumberFormat="1" applyFont="1" applyBorder="1" applyAlignment="1">
      <alignment horizontal="right" vertical="center" indent="1" shrinkToFit="1"/>
    </xf>
    <xf numFmtId="1" fontId="12" fillId="0" borderId="2" xfId="0" applyNumberFormat="1" applyFont="1" applyBorder="1" applyAlignment="1">
      <alignment horizontal="center" vertical="top" shrinkToFit="1"/>
    </xf>
    <xf numFmtId="0" fontId="12" fillId="0" borderId="2" xfId="0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left" vertical="top" indent="1" shrinkToFit="1"/>
    </xf>
    <xf numFmtId="4" fontId="12" fillId="0" borderId="2" xfId="0" applyNumberFormat="1" applyFont="1" applyBorder="1" applyAlignment="1" applyProtection="1">
      <alignment horizontal="right" vertical="top" shrinkToFit="1"/>
      <protection locked="0"/>
    </xf>
    <xf numFmtId="4" fontId="12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1" xfId="0" applyNumberFormat="1" applyFont="1" applyBorder="1" applyAlignment="1">
      <alignment horizontal="left" vertical="top" wrapText="1" indent="5"/>
    </xf>
    <xf numFmtId="49" fontId="3" fillId="2" borderId="2" xfId="0" applyNumberFormat="1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left" vertical="top" wrapText="1"/>
    </xf>
    <xf numFmtId="4" fontId="12" fillId="0" borderId="2" xfId="0" applyNumberFormat="1" applyFont="1" applyBorder="1" applyAlignment="1" applyProtection="1">
      <alignment horizontal="left" vertical="top" indent="1" shrinkToFit="1"/>
      <protection locked="0"/>
    </xf>
    <xf numFmtId="0" fontId="12" fillId="0" borderId="7" xfId="0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/>
    </xf>
    <xf numFmtId="0" fontId="16" fillId="0" borderId="0" xfId="1"/>
    <xf numFmtId="49" fontId="0" fillId="0" borderId="0" xfId="0" applyNumberFormat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 indent="7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49" fontId="9" fillId="0" borderId="2" xfId="0" applyNumberFormat="1" applyFont="1" applyBorder="1" applyAlignment="1" applyProtection="1">
      <alignment horizontal="left" vertical="top" wrapText="1"/>
      <protection locked="0"/>
    </xf>
    <xf numFmtId="49" fontId="12" fillId="0" borderId="2" xfId="0" applyNumberFormat="1" applyFont="1" applyBorder="1" applyAlignment="1" applyProtection="1">
      <alignment horizontal="left" vertical="top" wrapText="1"/>
      <protection locked="0"/>
    </xf>
    <xf numFmtId="49" fontId="9" fillId="0" borderId="1" xfId="0" applyNumberFormat="1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6"/>
    </xf>
    <xf numFmtId="0" fontId="10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right" vertical="top" indent="1" shrinkToFit="1"/>
    </xf>
    <xf numFmtId="4" fontId="12" fillId="0" borderId="2" xfId="0" applyNumberFormat="1" applyFont="1" applyBorder="1" applyAlignment="1" applyProtection="1">
      <alignment horizontal="left" vertical="center" indent="2" shrinkToFit="1"/>
      <protection locked="0"/>
    </xf>
    <xf numFmtId="49" fontId="18" fillId="0" borderId="2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 indent="6"/>
    </xf>
    <xf numFmtId="0" fontId="18" fillId="0" borderId="1" xfId="0" applyFont="1" applyBorder="1" applyAlignment="1">
      <alignment horizontal="left" vertical="top" wrapText="1" indent="6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left" vertical="top" wrapText="1"/>
    </xf>
    <xf numFmtId="1" fontId="19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left" vertical="top" wrapText="1"/>
      <protection locked="0"/>
    </xf>
    <xf numFmtId="4" fontId="19" fillId="0" borderId="2" xfId="0" applyNumberFormat="1" applyFont="1" applyBorder="1" applyAlignment="1" applyProtection="1">
      <alignment horizontal="right" vertical="center" shrinkToFit="1"/>
      <protection locked="0"/>
    </xf>
    <xf numFmtId="4" fontId="19" fillId="0" borderId="2" xfId="0" applyNumberFormat="1" applyFont="1" applyBorder="1" applyAlignment="1">
      <alignment horizontal="right" vertical="center" shrinkToFit="1"/>
    </xf>
    <xf numFmtId="1" fontId="19" fillId="0" borderId="2" xfId="0" applyNumberFormat="1" applyFont="1" applyBorder="1" applyAlignment="1">
      <alignment horizontal="right" vertical="center" indent="1" shrinkToFit="1"/>
    </xf>
    <xf numFmtId="1" fontId="19" fillId="0" borderId="2" xfId="0" applyNumberFormat="1" applyFont="1" applyBorder="1" applyAlignment="1">
      <alignment horizontal="center" vertical="top" shrinkToFit="1"/>
    </xf>
    <xf numFmtId="0" fontId="18" fillId="0" borderId="2" xfId="0" applyFont="1" applyBorder="1" applyAlignment="1">
      <alignment horizontal="left" vertical="top" wrapText="1"/>
    </xf>
    <xf numFmtId="4" fontId="19" fillId="0" borderId="2" xfId="0" applyNumberFormat="1" applyFont="1" applyBorder="1" applyAlignment="1" applyProtection="1">
      <alignment horizontal="right" vertical="top" shrinkToFit="1"/>
      <protection locked="0"/>
    </xf>
    <xf numFmtId="49" fontId="19" fillId="0" borderId="2" xfId="0" applyNumberFormat="1" applyFont="1" applyBorder="1" applyAlignment="1">
      <alignment horizontal="left" vertical="top" wrapText="1"/>
    </xf>
    <xf numFmtId="0" fontId="19" fillId="0" borderId="2" xfId="0" applyFont="1" applyBorder="1" applyAlignment="1" applyProtection="1">
      <alignment horizontal="left" vertical="top" wrapText="1"/>
      <protection locked="0"/>
    </xf>
    <xf numFmtId="1" fontId="19" fillId="0" borderId="2" xfId="0" applyNumberFormat="1" applyFont="1" applyBorder="1" applyAlignment="1">
      <alignment horizontal="right" vertical="top" indent="1" shrinkToFit="1"/>
    </xf>
    <xf numFmtId="4" fontId="19" fillId="0" borderId="2" xfId="0" applyNumberFormat="1" applyFont="1" applyBorder="1" applyAlignment="1" applyProtection="1">
      <alignment horizontal="left" vertical="center" indent="2" shrinkToFit="1"/>
      <protection locked="0"/>
    </xf>
    <xf numFmtId="0" fontId="9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top" shrinkToFit="1"/>
    </xf>
    <xf numFmtId="4" fontId="12" fillId="0" borderId="2" xfId="0" applyNumberFormat="1" applyFont="1" applyBorder="1" applyAlignment="1" applyProtection="1">
      <alignment horizontal="left" vertical="top" indent="2" shrinkToFit="1"/>
      <protection locked="0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 indent="5"/>
    </xf>
    <xf numFmtId="0" fontId="12" fillId="0" borderId="1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 indent="5"/>
    </xf>
    <xf numFmtId="0" fontId="0" fillId="0" borderId="1" xfId="0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 indent="4"/>
    </xf>
    <xf numFmtId="0" fontId="14" fillId="0" borderId="7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4" fontId="15" fillId="2" borderId="3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 indent="5"/>
    </xf>
    <xf numFmtId="0" fontId="19" fillId="0" borderId="1" xfId="0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8" fillId="0" borderId="17" xfId="1" applyFont="1" applyBorder="1" applyAlignment="1">
      <alignment horizontal="center"/>
    </xf>
    <xf numFmtId="4" fontId="16" fillId="0" borderId="18" xfId="1" applyNumberFormat="1" applyBorder="1" applyAlignment="1">
      <alignment horizontal="center"/>
    </xf>
    <xf numFmtId="4" fontId="16" fillId="0" borderId="19" xfId="1" applyNumberFormat="1" applyBorder="1" applyAlignment="1">
      <alignment horizontal="center"/>
    </xf>
    <xf numFmtId="0" fontId="8" fillId="0" borderId="13" xfId="1" applyFont="1" applyBorder="1" applyAlignment="1">
      <alignment horizontal="left"/>
    </xf>
    <xf numFmtId="4" fontId="16" fillId="0" borderId="14" xfId="1" applyNumberFormat="1" applyBorder="1" applyAlignment="1" applyProtection="1">
      <alignment horizontal="center"/>
      <protection locked="0"/>
    </xf>
    <xf numFmtId="4" fontId="16" fillId="0" borderId="15" xfId="1" applyNumberFormat="1" applyBorder="1" applyAlignment="1" applyProtection="1">
      <alignment horizontal="center"/>
      <protection locked="0"/>
    </xf>
    <xf numFmtId="0" fontId="16" fillId="0" borderId="14" xfId="1" applyBorder="1" applyAlignment="1">
      <alignment horizontal="center"/>
    </xf>
    <xf numFmtId="0" fontId="16" fillId="0" borderId="16" xfId="1" applyBorder="1" applyAlignment="1">
      <alignment horizontal="center"/>
    </xf>
    <xf numFmtId="0" fontId="16" fillId="0" borderId="15" xfId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6" fillId="0" borderId="12" xfId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</xdr:colOff>
      <xdr:row>132</xdr:row>
      <xdr:rowOff>-1</xdr:rowOff>
    </xdr:from>
    <xdr:ext cx="373380" cy="8064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0" y="0"/>
          <a:ext cx="373380" cy="806450"/>
        </a:xfrm>
        <a:custGeom>
          <a:avLst/>
          <a:gdLst/>
          <a:ahLst/>
          <a:cxnLst/>
          <a:rect l="0" t="0" r="0" b="0"/>
          <a:pathLst>
            <a:path w="373380" h="806450">
              <a:moveTo>
                <a:pt x="373380" y="0"/>
              </a:moveTo>
              <a:lnTo>
                <a:pt x="0" y="0"/>
              </a:lnTo>
              <a:lnTo>
                <a:pt x="0" y="806196"/>
              </a:lnTo>
              <a:lnTo>
                <a:pt x="373380" y="806196"/>
              </a:lnTo>
              <a:lnTo>
                <a:pt x="37338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4</xdr:col>
      <xdr:colOff>0</xdr:colOff>
      <xdr:row>132</xdr:row>
      <xdr:rowOff>-1</xdr:rowOff>
    </xdr:from>
    <xdr:ext cx="355600" cy="8064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0"/>
          <a:ext cx="355600" cy="806450"/>
        </a:xfrm>
        <a:custGeom>
          <a:avLst/>
          <a:gdLst/>
          <a:ahLst/>
          <a:cxnLst/>
          <a:rect l="0" t="0" r="0" b="0"/>
          <a:pathLst>
            <a:path w="355600" h="806450">
              <a:moveTo>
                <a:pt x="355091" y="0"/>
              </a:moveTo>
              <a:lnTo>
                <a:pt x="0" y="0"/>
              </a:lnTo>
              <a:lnTo>
                <a:pt x="0" y="806196"/>
              </a:lnTo>
              <a:lnTo>
                <a:pt x="355091" y="806196"/>
              </a:lnTo>
              <a:lnTo>
                <a:pt x="355091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2352929</xdr:colOff>
      <xdr:row>168</xdr:row>
      <xdr:rowOff>1123692</xdr:rowOff>
    </xdr:from>
    <xdr:ext cx="1045921" cy="8890"/>
    <xdr:pic>
      <xdr:nvPicPr>
        <xdr:cNvPr id="2" name="image8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579" y="125243967"/>
          <a:ext cx="1045921" cy="88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6"/>
  <sheetViews>
    <sheetView workbookViewId="0">
      <selection activeCell="C133" sqref="C133"/>
    </sheetView>
  </sheetViews>
  <sheetFormatPr defaultRowHeight="12.75"/>
  <cols>
    <col min="1" max="1" width="6.6640625" style="9" customWidth="1"/>
    <col min="2" max="2" width="21.33203125" style="9" customWidth="1"/>
    <col min="3" max="3" width="62.83203125" style="30" customWidth="1"/>
    <col min="4" max="4" width="39.5" style="9" customWidth="1"/>
    <col min="5" max="5" width="7.33203125" style="9" customWidth="1"/>
    <col min="6" max="6" width="10.5" style="9" customWidth="1"/>
    <col min="7" max="7" width="11.33203125" style="9" customWidth="1"/>
  </cols>
  <sheetData>
    <row r="1" spans="1:7">
      <c r="A1" s="70" t="s">
        <v>769</v>
      </c>
      <c r="B1" s="71"/>
      <c r="C1" s="71"/>
      <c r="D1" s="8"/>
      <c r="E1" s="8"/>
      <c r="F1" s="72"/>
      <c r="G1" s="72"/>
    </row>
    <row r="2" spans="1:7">
      <c r="A2" s="10"/>
      <c r="B2" s="10"/>
      <c r="C2" s="39"/>
      <c r="D2" s="40"/>
      <c r="E2" s="10"/>
      <c r="F2" s="73"/>
      <c r="G2" s="73"/>
    </row>
    <row r="3" spans="1:7" ht="14.25" customHeight="1">
      <c r="A3" s="41" t="s">
        <v>43</v>
      </c>
      <c r="B3" s="42" t="s">
        <v>654</v>
      </c>
      <c r="C3" s="43" t="s">
        <v>655</v>
      </c>
      <c r="D3" s="42" t="s">
        <v>452</v>
      </c>
      <c r="E3" s="41" t="s">
        <v>46</v>
      </c>
      <c r="F3" s="42" t="s">
        <v>45</v>
      </c>
      <c r="G3" s="42" t="s">
        <v>656</v>
      </c>
    </row>
    <row r="4" spans="1:7" ht="14.25" customHeight="1">
      <c r="A4" s="74" t="s">
        <v>733</v>
      </c>
      <c r="B4" s="75"/>
      <c r="C4" s="75"/>
      <c r="D4" s="75"/>
      <c r="E4" s="75"/>
      <c r="F4" s="75"/>
      <c r="G4" s="76"/>
    </row>
    <row r="5" spans="1:7" ht="63.75">
      <c r="A5" s="19">
        <v>1</v>
      </c>
      <c r="B5" s="14" t="s">
        <v>9</v>
      </c>
      <c r="C5" s="26" t="s">
        <v>460</v>
      </c>
      <c r="D5" s="34"/>
      <c r="E5" s="19">
        <v>2</v>
      </c>
      <c r="F5" s="22"/>
      <c r="G5" s="68">
        <f>E5*F5</f>
        <v>0</v>
      </c>
    </row>
    <row r="6" spans="1:7" ht="63.75">
      <c r="A6" s="19">
        <v>2</v>
      </c>
      <c r="B6" s="14" t="s">
        <v>10</v>
      </c>
      <c r="C6" s="26" t="s">
        <v>460</v>
      </c>
      <c r="D6" s="34"/>
      <c r="E6" s="19">
        <v>2</v>
      </c>
      <c r="F6" s="22"/>
      <c r="G6" s="68">
        <f>E6*F6</f>
        <v>0</v>
      </c>
    </row>
    <row r="7" spans="1:7">
      <c r="A7" s="74" t="s">
        <v>734</v>
      </c>
      <c r="B7" s="75"/>
      <c r="C7" s="75"/>
      <c r="D7" s="75"/>
      <c r="E7" s="75"/>
      <c r="F7" s="75"/>
      <c r="G7" s="76"/>
    </row>
    <row r="8" spans="1:7" ht="114.75">
      <c r="A8" s="15">
        <v>1</v>
      </c>
      <c r="B8" s="13" t="s">
        <v>11</v>
      </c>
      <c r="C8" s="26" t="s">
        <v>461</v>
      </c>
      <c r="D8" s="34"/>
      <c r="E8" s="15">
        <v>4</v>
      </c>
      <c r="F8" s="16"/>
      <c r="G8" s="68">
        <f>E8*F8</f>
        <v>0</v>
      </c>
    </row>
    <row r="9" spans="1:7" ht="102">
      <c r="A9" s="15">
        <v>2</v>
      </c>
      <c r="B9" s="13" t="s">
        <v>12</v>
      </c>
      <c r="C9" s="26" t="s">
        <v>462</v>
      </c>
      <c r="D9" s="34"/>
      <c r="E9" s="15">
        <v>2</v>
      </c>
      <c r="F9" s="16"/>
      <c r="G9" s="68">
        <f t="shared" ref="G9:G77" si="0">E9*F9</f>
        <v>0</v>
      </c>
    </row>
    <row r="10" spans="1:7" ht="102">
      <c r="A10" s="15">
        <v>3</v>
      </c>
      <c r="B10" s="13" t="s">
        <v>297</v>
      </c>
      <c r="C10" s="26" t="s">
        <v>463</v>
      </c>
      <c r="D10" s="34"/>
      <c r="E10" s="15">
        <v>2</v>
      </c>
      <c r="F10" s="16"/>
      <c r="G10" s="68">
        <f t="shared" si="0"/>
        <v>0</v>
      </c>
    </row>
    <row r="11" spans="1:7" ht="127.5">
      <c r="A11" s="15">
        <v>4</v>
      </c>
      <c r="B11" s="13" t="s">
        <v>108</v>
      </c>
      <c r="C11" s="26" t="s">
        <v>3</v>
      </c>
      <c r="D11" s="34"/>
      <c r="E11" s="15">
        <v>4</v>
      </c>
      <c r="F11" s="16"/>
      <c r="G11" s="68">
        <f t="shared" si="0"/>
        <v>0</v>
      </c>
    </row>
    <row r="12" spans="1:7">
      <c r="A12" s="74" t="s">
        <v>735</v>
      </c>
      <c r="B12" s="75"/>
      <c r="C12" s="75"/>
      <c r="D12" s="75"/>
      <c r="E12" s="75"/>
      <c r="F12" s="75"/>
      <c r="G12" s="76"/>
    </row>
    <row r="13" spans="1:7" ht="114.75">
      <c r="A13" s="15">
        <v>1</v>
      </c>
      <c r="B13" s="13" t="s">
        <v>11</v>
      </c>
      <c r="C13" s="26" t="s">
        <v>461</v>
      </c>
      <c r="D13" s="34"/>
      <c r="E13" s="15">
        <v>4</v>
      </c>
      <c r="F13" s="16"/>
      <c r="G13" s="68">
        <f t="shared" si="0"/>
        <v>0</v>
      </c>
    </row>
    <row r="14" spans="1:7" ht="102">
      <c r="A14" s="15">
        <v>2</v>
      </c>
      <c r="B14" s="13" t="s">
        <v>12</v>
      </c>
      <c r="C14" s="26" t="s">
        <v>462</v>
      </c>
      <c r="D14" s="34"/>
      <c r="E14" s="15">
        <v>2</v>
      </c>
      <c r="F14" s="16"/>
      <c r="G14" s="68">
        <f t="shared" si="0"/>
        <v>0</v>
      </c>
    </row>
    <row r="15" spans="1:7" ht="102">
      <c r="A15" s="18">
        <v>3</v>
      </c>
      <c r="B15" s="13" t="s">
        <v>297</v>
      </c>
      <c r="C15" s="26" t="s">
        <v>463</v>
      </c>
      <c r="D15" s="34"/>
      <c r="E15" s="15">
        <v>2</v>
      </c>
      <c r="F15" s="16"/>
      <c r="G15" s="68">
        <f t="shared" si="0"/>
        <v>0</v>
      </c>
    </row>
    <row r="16" spans="1:7" ht="127.5">
      <c r="A16" s="18">
        <v>4</v>
      </c>
      <c r="B16" s="13" t="s">
        <v>108</v>
      </c>
      <c r="C16" s="26" t="s">
        <v>4</v>
      </c>
      <c r="D16" s="34"/>
      <c r="E16" s="15">
        <v>4</v>
      </c>
      <c r="F16" s="16"/>
      <c r="G16" s="68">
        <f t="shared" si="0"/>
        <v>0</v>
      </c>
    </row>
    <row r="17" spans="1:7">
      <c r="A17" s="74" t="s">
        <v>736</v>
      </c>
      <c r="B17" s="75"/>
      <c r="C17" s="75"/>
      <c r="D17" s="75"/>
      <c r="E17" s="75"/>
      <c r="F17" s="75"/>
      <c r="G17" s="76"/>
    </row>
    <row r="18" spans="1:7" ht="114.75">
      <c r="A18" s="18">
        <v>1</v>
      </c>
      <c r="B18" s="13" t="s">
        <v>13</v>
      </c>
      <c r="C18" s="26" t="s">
        <v>461</v>
      </c>
      <c r="D18" s="34"/>
      <c r="E18" s="15">
        <v>1</v>
      </c>
      <c r="F18" s="16"/>
      <c r="G18" s="68">
        <f t="shared" si="0"/>
        <v>0</v>
      </c>
    </row>
    <row r="19" spans="1:7" ht="51">
      <c r="A19" s="18">
        <v>2</v>
      </c>
      <c r="B19" s="14" t="s">
        <v>14</v>
      </c>
      <c r="C19" s="26" t="s">
        <v>464</v>
      </c>
      <c r="D19" s="34"/>
      <c r="E19" s="15">
        <v>1</v>
      </c>
      <c r="F19" s="16"/>
      <c r="G19" s="68">
        <f t="shared" si="0"/>
        <v>0</v>
      </c>
    </row>
    <row r="20" spans="1:7" ht="102">
      <c r="A20" s="18">
        <v>3</v>
      </c>
      <c r="B20" s="13" t="s">
        <v>297</v>
      </c>
      <c r="C20" s="26" t="s">
        <v>463</v>
      </c>
      <c r="D20" s="34"/>
      <c r="E20" s="15">
        <v>1</v>
      </c>
      <c r="F20" s="16"/>
      <c r="G20" s="68">
        <f t="shared" si="0"/>
        <v>0</v>
      </c>
    </row>
    <row r="21" spans="1:7" ht="102">
      <c r="A21" s="18">
        <v>4</v>
      </c>
      <c r="B21" s="13" t="s">
        <v>12</v>
      </c>
      <c r="C21" s="26" t="s">
        <v>462</v>
      </c>
      <c r="D21" s="34"/>
      <c r="E21" s="15">
        <v>1</v>
      </c>
      <c r="F21" s="16"/>
      <c r="G21" s="68">
        <f t="shared" si="0"/>
        <v>0</v>
      </c>
    </row>
    <row r="22" spans="1:7" ht="63.75">
      <c r="A22" s="18">
        <v>5</v>
      </c>
      <c r="B22" s="13" t="s">
        <v>15</v>
      </c>
      <c r="C22" s="26" t="s">
        <v>465</v>
      </c>
      <c r="D22" s="34"/>
      <c r="E22" s="15">
        <v>1</v>
      </c>
      <c r="F22" s="16"/>
      <c r="G22" s="68">
        <f t="shared" si="0"/>
        <v>0</v>
      </c>
    </row>
    <row r="23" spans="1:7" ht="127.5">
      <c r="A23" s="18">
        <v>6</v>
      </c>
      <c r="B23" s="13" t="s">
        <v>108</v>
      </c>
      <c r="C23" s="26" t="s">
        <v>5</v>
      </c>
      <c r="D23" s="34"/>
      <c r="E23" s="15">
        <v>1</v>
      </c>
      <c r="F23" s="16"/>
      <c r="G23" s="68">
        <f t="shared" si="0"/>
        <v>0</v>
      </c>
    </row>
    <row r="24" spans="1:7">
      <c r="A24" s="74" t="s">
        <v>737</v>
      </c>
      <c r="B24" s="75"/>
      <c r="C24" s="75"/>
      <c r="D24" s="75"/>
      <c r="E24" s="75"/>
      <c r="F24" s="75"/>
      <c r="G24" s="76"/>
    </row>
    <row r="25" spans="1:7" ht="102">
      <c r="A25" s="18">
        <v>1</v>
      </c>
      <c r="B25" s="13" t="s">
        <v>13</v>
      </c>
      <c r="C25" s="26" t="s">
        <v>466</v>
      </c>
      <c r="D25" s="34"/>
      <c r="E25" s="15">
        <v>1</v>
      </c>
      <c r="F25" s="16"/>
      <c r="G25" s="68">
        <f t="shared" si="0"/>
        <v>0</v>
      </c>
    </row>
    <row r="26" spans="1:7" ht="51">
      <c r="A26" s="44">
        <v>2</v>
      </c>
      <c r="B26" s="14" t="s">
        <v>14</v>
      </c>
      <c r="C26" s="26" t="s">
        <v>464</v>
      </c>
      <c r="D26" s="34"/>
      <c r="E26" s="19">
        <v>1</v>
      </c>
      <c r="F26" s="22"/>
      <c r="G26" s="68">
        <f t="shared" si="0"/>
        <v>0</v>
      </c>
    </row>
    <row r="27" spans="1:7" ht="89.25">
      <c r="A27" s="18">
        <v>3</v>
      </c>
      <c r="B27" s="13" t="s">
        <v>297</v>
      </c>
      <c r="C27" s="26" t="s">
        <v>467</v>
      </c>
      <c r="D27" s="34"/>
      <c r="E27" s="15">
        <v>1</v>
      </c>
      <c r="F27" s="16"/>
      <c r="G27" s="68">
        <f t="shared" si="0"/>
        <v>0</v>
      </c>
    </row>
    <row r="28" spans="1:7" ht="89.25">
      <c r="A28" s="18">
        <v>4</v>
      </c>
      <c r="B28" s="13" t="s">
        <v>12</v>
      </c>
      <c r="C28" s="26" t="s">
        <v>468</v>
      </c>
      <c r="D28" s="34"/>
      <c r="E28" s="15">
        <v>1</v>
      </c>
      <c r="F28" s="16"/>
      <c r="G28" s="68">
        <f t="shared" si="0"/>
        <v>0</v>
      </c>
    </row>
    <row r="29" spans="1:7" ht="63.75">
      <c r="A29" s="44">
        <v>5</v>
      </c>
      <c r="B29" s="14" t="s">
        <v>15</v>
      </c>
      <c r="C29" s="26" t="s">
        <v>465</v>
      </c>
      <c r="D29" s="34"/>
      <c r="E29" s="19">
        <v>1</v>
      </c>
      <c r="F29" s="22"/>
      <c r="G29" s="68">
        <f t="shared" si="0"/>
        <v>0</v>
      </c>
    </row>
    <row r="30" spans="1:7" ht="140.25">
      <c r="A30" s="18">
        <v>6</v>
      </c>
      <c r="B30" s="13" t="s">
        <v>108</v>
      </c>
      <c r="C30" s="26" t="s">
        <v>6</v>
      </c>
      <c r="D30" s="34"/>
      <c r="E30" s="15">
        <v>1</v>
      </c>
      <c r="F30" s="16"/>
      <c r="G30" s="68">
        <f t="shared" si="0"/>
        <v>0</v>
      </c>
    </row>
    <row r="31" spans="1:7">
      <c r="A31" s="74" t="s">
        <v>738</v>
      </c>
      <c r="B31" s="75"/>
      <c r="C31" s="75"/>
      <c r="D31" s="75"/>
      <c r="E31" s="75"/>
      <c r="F31" s="75"/>
      <c r="G31" s="76"/>
    </row>
    <row r="32" spans="1:7" ht="102">
      <c r="A32" s="18">
        <v>1</v>
      </c>
      <c r="B32" s="13" t="s">
        <v>13</v>
      </c>
      <c r="C32" s="26" t="s">
        <v>466</v>
      </c>
      <c r="D32" s="34"/>
      <c r="E32" s="15">
        <v>1</v>
      </c>
      <c r="F32" s="16"/>
      <c r="G32" s="68">
        <f t="shared" si="0"/>
        <v>0</v>
      </c>
    </row>
    <row r="33" spans="1:7" ht="51">
      <c r="A33" s="44">
        <v>2</v>
      </c>
      <c r="B33" s="14" t="s">
        <v>14</v>
      </c>
      <c r="C33" s="26" t="s">
        <v>464</v>
      </c>
      <c r="D33" s="34"/>
      <c r="E33" s="19">
        <v>1</v>
      </c>
      <c r="F33" s="22"/>
      <c r="G33" s="68">
        <f t="shared" si="0"/>
        <v>0</v>
      </c>
    </row>
    <row r="34" spans="1:7" ht="102">
      <c r="A34" s="18">
        <v>3</v>
      </c>
      <c r="B34" s="13" t="s">
        <v>297</v>
      </c>
      <c r="C34" s="26" t="s">
        <v>463</v>
      </c>
      <c r="D34" s="34"/>
      <c r="E34" s="15">
        <v>1</v>
      </c>
      <c r="F34" s="16"/>
      <c r="G34" s="68">
        <f t="shared" si="0"/>
        <v>0</v>
      </c>
    </row>
    <row r="35" spans="1:7" ht="102">
      <c r="A35" s="18">
        <v>4</v>
      </c>
      <c r="B35" s="13" t="s">
        <v>12</v>
      </c>
      <c r="C35" s="26" t="s">
        <v>462</v>
      </c>
      <c r="D35" s="34"/>
      <c r="E35" s="15">
        <v>1</v>
      </c>
      <c r="F35" s="16"/>
      <c r="G35" s="68">
        <f t="shared" si="0"/>
        <v>0</v>
      </c>
    </row>
    <row r="36" spans="1:7" ht="63.75">
      <c r="A36" s="44">
        <v>5</v>
      </c>
      <c r="B36" s="13" t="s">
        <v>15</v>
      </c>
      <c r="C36" s="26" t="s">
        <v>465</v>
      </c>
      <c r="D36" s="34"/>
      <c r="E36" s="19">
        <v>1</v>
      </c>
      <c r="F36" s="22"/>
      <c r="G36" s="68">
        <f t="shared" si="0"/>
        <v>0</v>
      </c>
    </row>
    <row r="37" spans="1:7" ht="127.5">
      <c r="A37" s="18">
        <v>6</v>
      </c>
      <c r="B37" s="13" t="s">
        <v>108</v>
      </c>
      <c r="C37" s="26" t="s">
        <v>4</v>
      </c>
      <c r="D37" s="34"/>
      <c r="E37" s="15">
        <v>1</v>
      </c>
      <c r="F37" s="16"/>
      <c r="G37" s="68">
        <f t="shared" si="0"/>
        <v>0</v>
      </c>
    </row>
    <row r="38" spans="1:7">
      <c r="A38" s="74" t="s">
        <v>739</v>
      </c>
      <c r="B38" s="75"/>
      <c r="C38" s="75"/>
      <c r="D38" s="75"/>
      <c r="E38" s="75"/>
      <c r="F38" s="75"/>
      <c r="G38" s="76"/>
    </row>
    <row r="39" spans="1:7" ht="114.75">
      <c r="A39" s="18">
        <v>1</v>
      </c>
      <c r="B39" s="13" t="s">
        <v>11</v>
      </c>
      <c r="C39" s="26" t="s">
        <v>461</v>
      </c>
      <c r="D39" s="34"/>
      <c r="E39" s="15">
        <v>5</v>
      </c>
      <c r="F39" s="16"/>
      <c r="G39" s="68">
        <f t="shared" si="0"/>
        <v>0</v>
      </c>
    </row>
    <row r="40" spans="1:7" ht="102">
      <c r="A40" s="18">
        <v>2</v>
      </c>
      <c r="B40" s="14" t="s">
        <v>12</v>
      </c>
      <c r="C40" s="26" t="s">
        <v>462</v>
      </c>
      <c r="D40" s="34"/>
      <c r="E40" s="15">
        <v>2</v>
      </c>
      <c r="F40" s="16"/>
      <c r="G40" s="68">
        <f t="shared" si="0"/>
        <v>0</v>
      </c>
    </row>
    <row r="41" spans="1:7" ht="102">
      <c r="A41" s="18">
        <v>3</v>
      </c>
      <c r="B41" s="14" t="s">
        <v>297</v>
      </c>
      <c r="C41" s="26" t="s">
        <v>463</v>
      </c>
      <c r="D41" s="34"/>
      <c r="E41" s="15">
        <v>2</v>
      </c>
      <c r="F41" s="16"/>
      <c r="G41" s="68">
        <f t="shared" si="0"/>
        <v>0</v>
      </c>
    </row>
    <row r="42" spans="1:7" ht="63.75">
      <c r="A42" s="44">
        <v>4</v>
      </c>
      <c r="B42" s="14" t="s">
        <v>15</v>
      </c>
      <c r="C42" s="26" t="s">
        <v>465</v>
      </c>
      <c r="D42" s="34"/>
      <c r="E42" s="19">
        <v>1</v>
      </c>
      <c r="F42" s="22"/>
      <c r="G42" s="68">
        <f t="shared" si="0"/>
        <v>0</v>
      </c>
    </row>
    <row r="43" spans="1:7" ht="127.5">
      <c r="A43" s="18">
        <v>5</v>
      </c>
      <c r="B43" s="13" t="s">
        <v>108</v>
      </c>
      <c r="C43" s="26" t="s">
        <v>3</v>
      </c>
      <c r="D43" s="34"/>
      <c r="E43" s="15">
        <v>5</v>
      </c>
      <c r="F43" s="16"/>
      <c r="G43" s="68">
        <f t="shared" si="0"/>
        <v>0</v>
      </c>
    </row>
    <row r="44" spans="1:7">
      <c r="A44" s="74" t="s">
        <v>740</v>
      </c>
      <c r="B44" s="75"/>
      <c r="C44" s="75"/>
      <c r="D44" s="75"/>
      <c r="E44" s="75"/>
      <c r="F44" s="75"/>
      <c r="G44" s="76"/>
    </row>
    <row r="45" spans="1:7" ht="76.5">
      <c r="A45" s="18">
        <v>1</v>
      </c>
      <c r="B45" s="13" t="s">
        <v>741</v>
      </c>
      <c r="C45" s="26" t="s">
        <v>469</v>
      </c>
      <c r="D45" s="34"/>
      <c r="E45" s="15">
        <v>1</v>
      </c>
      <c r="F45" s="16"/>
      <c r="G45" s="68">
        <f t="shared" si="0"/>
        <v>0</v>
      </c>
    </row>
    <row r="46" spans="1:7" ht="76.5">
      <c r="A46" s="18">
        <v>2</v>
      </c>
      <c r="B46" s="13" t="s">
        <v>16</v>
      </c>
      <c r="C46" s="26" t="s">
        <v>469</v>
      </c>
      <c r="D46" s="34"/>
      <c r="E46" s="15">
        <v>1</v>
      </c>
      <c r="F46" s="16"/>
      <c r="G46" s="68">
        <f t="shared" si="0"/>
        <v>0</v>
      </c>
    </row>
    <row r="47" spans="1:7" ht="76.5">
      <c r="A47" s="18">
        <v>3</v>
      </c>
      <c r="B47" s="13" t="s">
        <v>17</v>
      </c>
      <c r="C47" s="26" t="s">
        <v>470</v>
      </c>
      <c r="D47" s="34"/>
      <c r="E47" s="15">
        <v>1</v>
      </c>
      <c r="F47" s="16"/>
      <c r="G47" s="68">
        <f t="shared" si="0"/>
        <v>0</v>
      </c>
    </row>
    <row r="48" spans="1:7" ht="127.5">
      <c r="A48" s="18">
        <v>4</v>
      </c>
      <c r="B48" s="13" t="s">
        <v>108</v>
      </c>
      <c r="C48" s="26" t="s">
        <v>3</v>
      </c>
      <c r="D48" s="34"/>
      <c r="E48" s="15">
        <v>5</v>
      </c>
      <c r="F48" s="16"/>
      <c r="G48" s="68">
        <f t="shared" si="0"/>
        <v>0</v>
      </c>
    </row>
    <row r="49" spans="1:7">
      <c r="A49" s="74" t="s">
        <v>742</v>
      </c>
      <c r="B49" s="75"/>
      <c r="C49" s="75"/>
      <c r="D49" s="75"/>
      <c r="E49" s="75"/>
      <c r="F49" s="75"/>
      <c r="G49" s="76"/>
    </row>
    <row r="50" spans="1:7" ht="76.5">
      <c r="A50" s="18">
        <v>1</v>
      </c>
      <c r="B50" s="13" t="s">
        <v>8</v>
      </c>
      <c r="C50" s="26" t="s">
        <v>471</v>
      </c>
      <c r="D50" s="34"/>
      <c r="E50" s="15">
        <v>1</v>
      </c>
      <c r="F50" s="16"/>
      <c r="G50" s="68">
        <f t="shared" si="0"/>
        <v>0</v>
      </c>
    </row>
    <row r="51" spans="1:7" ht="165.75">
      <c r="A51" s="18">
        <v>2</v>
      </c>
      <c r="B51" s="13" t="s">
        <v>7</v>
      </c>
      <c r="C51" s="26" t="s">
        <v>472</v>
      </c>
      <c r="D51" s="34"/>
      <c r="E51" s="15">
        <v>1</v>
      </c>
      <c r="F51" s="16"/>
      <c r="G51" s="68">
        <f t="shared" si="0"/>
        <v>0</v>
      </c>
    </row>
    <row r="52" spans="1:7" ht="165.75">
      <c r="A52" s="18">
        <v>3</v>
      </c>
      <c r="B52" s="13" t="s">
        <v>743</v>
      </c>
      <c r="C52" s="26" t="s">
        <v>473</v>
      </c>
      <c r="D52" s="34"/>
      <c r="E52" s="15">
        <v>1</v>
      </c>
      <c r="F52" s="16"/>
      <c r="G52" s="68">
        <f t="shared" si="0"/>
        <v>0</v>
      </c>
    </row>
    <row r="53" spans="1:7" ht="153">
      <c r="A53" s="18">
        <v>4</v>
      </c>
      <c r="B53" s="13" t="s">
        <v>18</v>
      </c>
      <c r="C53" s="26" t="s">
        <v>474</v>
      </c>
      <c r="D53" s="34"/>
      <c r="E53" s="15">
        <v>1</v>
      </c>
      <c r="F53" s="16"/>
      <c r="G53" s="68">
        <f t="shared" si="0"/>
        <v>0</v>
      </c>
    </row>
    <row r="54" spans="1:7" ht="140.25">
      <c r="A54" s="18">
        <v>5</v>
      </c>
      <c r="B54" s="13" t="s">
        <v>108</v>
      </c>
      <c r="C54" s="26" t="s">
        <v>6</v>
      </c>
      <c r="D54" s="34"/>
      <c r="E54" s="15">
        <v>3</v>
      </c>
      <c r="F54" s="16"/>
      <c r="G54" s="68">
        <f t="shared" si="0"/>
        <v>0</v>
      </c>
    </row>
    <row r="55" spans="1:7">
      <c r="A55" s="74" t="s">
        <v>744</v>
      </c>
      <c r="B55" s="75"/>
      <c r="C55" s="75"/>
      <c r="D55" s="75"/>
      <c r="E55" s="75"/>
      <c r="F55" s="75"/>
      <c r="G55" s="76"/>
    </row>
    <row r="56" spans="1:7" ht="76.5">
      <c r="A56" s="18">
        <v>1</v>
      </c>
      <c r="B56" s="13" t="s">
        <v>19</v>
      </c>
      <c r="C56" s="26" t="s">
        <v>470</v>
      </c>
      <c r="D56" s="34"/>
      <c r="E56" s="15">
        <v>1</v>
      </c>
      <c r="F56" s="16"/>
      <c r="G56" s="68">
        <f t="shared" si="0"/>
        <v>0</v>
      </c>
    </row>
    <row r="57" spans="1:7" ht="76.5">
      <c r="A57" s="18">
        <v>2</v>
      </c>
      <c r="B57" s="13" t="s">
        <v>20</v>
      </c>
      <c r="C57" s="26" t="s">
        <v>470</v>
      </c>
      <c r="D57" s="34"/>
      <c r="E57" s="15">
        <v>1</v>
      </c>
      <c r="F57" s="16"/>
      <c r="G57" s="68">
        <f t="shared" si="0"/>
        <v>0</v>
      </c>
    </row>
    <row r="58" spans="1:7">
      <c r="A58" s="74" t="s">
        <v>745</v>
      </c>
      <c r="B58" s="75"/>
      <c r="C58" s="75"/>
      <c r="D58" s="75"/>
      <c r="E58" s="75"/>
      <c r="F58" s="75"/>
      <c r="G58" s="76"/>
    </row>
    <row r="59" spans="1:7" ht="114.75">
      <c r="A59" s="18">
        <v>1</v>
      </c>
      <c r="B59" s="13" t="s">
        <v>11</v>
      </c>
      <c r="C59" s="26" t="s">
        <v>461</v>
      </c>
      <c r="D59" s="34"/>
      <c r="E59" s="15">
        <v>4</v>
      </c>
      <c r="F59" s="16"/>
      <c r="G59" s="68">
        <f t="shared" si="0"/>
        <v>0</v>
      </c>
    </row>
    <row r="60" spans="1:7" ht="102">
      <c r="A60" s="18">
        <v>2</v>
      </c>
      <c r="B60" s="13" t="s">
        <v>12</v>
      </c>
      <c r="C60" s="26" t="s">
        <v>462</v>
      </c>
      <c r="D60" s="34"/>
      <c r="E60" s="15">
        <v>2</v>
      </c>
      <c r="F60" s="16"/>
      <c r="G60" s="68">
        <f t="shared" si="0"/>
        <v>0</v>
      </c>
    </row>
    <row r="61" spans="1:7" ht="102">
      <c r="A61" s="18">
        <v>3</v>
      </c>
      <c r="B61" s="13" t="s">
        <v>297</v>
      </c>
      <c r="C61" s="26" t="s">
        <v>463</v>
      </c>
      <c r="D61" s="34"/>
      <c r="E61" s="15">
        <v>2</v>
      </c>
      <c r="F61" s="16"/>
      <c r="G61" s="68">
        <f t="shared" si="0"/>
        <v>0</v>
      </c>
    </row>
    <row r="62" spans="1:7" ht="127.5">
      <c r="A62" s="18">
        <v>4</v>
      </c>
      <c r="B62" s="13" t="s">
        <v>108</v>
      </c>
      <c r="C62" s="26" t="s">
        <v>3</v>
      </c>
      <c r="D62" s="34"/>
      <c r="E62" s="15">
        <v>4</v>
      </c>
      <c r="F62" s="16"/>
      <c r="G62" s="68">
        <f t="shared" si="0"/>
        <v>0</v>
      </c>
    </row>
    <row r="63" spans="1:7">
      <c r="A63" s="74" t="s">
        <v>746</v>
      </c>
      <c r="B63" s="75"/>
      <c r="C63" s="75"/>
      <c r="D63" s="75"/>
      <c r="E63" s="75"/>
      <c r="F63" s="75"/>
      <c r="G63" s="76"/>
    </row>
    <row r="64" spans="1:7" ht="114.75">
      <c r="A64" s="18">
        <v>1</v>
      </c>
      <c r="B64" s="13" t="s">
        <v>11</v>
      </c>
      <c r="C64" s="26" t="s">
        <v>461</v>
      </c>
      <c r="D64" s="34"/>
      <c r="E64" s="15">
        <v>4</v>
      </c>
      <c r="F64" s="16"/>
      <c r="G64" s="68">
        <f t="shared" si="0"/>
        <v>0</v>
      </c>
    </row>
    <row r="65" spans="1:7" ht="102">
      <c r="A65" s="18">
        <v>2</v>
      </c>
      <c r="B65" s="13" t="s">
        <v>12</v>
      </c>
      <c r="C65" s="26" t="s">
        <v>462</v>
      </c>
      <c r="D65" s="34"/>
      <c r="E65" s="15">
        <v>2</v>
      </c>
      <c r="F65" s="16"/>
      <c r="G65" s="68">
        <f t="shared" si="0"/>
        <v>0</v>
      </c>
    </row>
    <row r="66" spans="1:7" ht="102">
      <c r="A66" s="18">
        <v>3</v>
      </c>
      <c r="B66" s="13" t="s">
        <v>297</v>
      </c>
      <c r="C66" s="26" t="s">
        <v>463</v>
      </c>
      <c r="D66" s="34"/>
      <c r="E66" s="15">
        <v>2</v>
      </c>
      <c r="F66" s="16"/>
      <c r="G66" s="68">
        <f t="shared" si="0"/>
        <v>0</v>
      </c>
    </row>
    <row r="67" spans="1:7" ht="127.5">
      <c r="A67" s="18">
        <v>4</v>
      </c>
      <c r="B67" s="13" t="s">
        <v>108</v>
      </c>
      <c r="C67" s="26" t="s">
        <v>3</v>
      </c>
      <c r="D67" s="34"/>
      <c r="E67" s="15">
        <v>4</v>
      </c>
      <c r="F67" s="16"/>
      <c r="G67" s="68">
        <f t="shared" si="0"/>
        <v>0</v>
      </c>
    </row>
    <row r="68" spans="1:7">
      <c r="A68" s="74" t="s">
        <v>747</v>
      </c>
      <c r="B68" s="75"/>
      <c r="C68" s="75"/>
      <c r="D68" s="75"/>
      <c r="E68" s="75"/>
      <c r="F68" s="75"/>
      <c r="G68" s="76"/>
    </row>
    <row r="69" spans="1:7" ht="63.75">
      <c r="A69" s="18">
        <v>1</v>
      </c>
      <c r="B69" s="13" t="s">
        <v>21</v>
      </c>
      <c r="C69" s="26" t="s">
        <v>460</v>
      </c>
      <c r="D69" s="34"/>
      <c r="E69" s="15">
        <v>3</v>
      </c>
      <c r="F69" s="16"/>
      <c r="G69" s="68">
        <f t="shared" si="0"/>
        <v>0</v>
      </c>
    </row>
    <row r="70" spans="1:7" ht="63.75">
      <c r="A70" s="18">
        <v>2</v>
      </c>
      <c r="B70" s="13" t="s">
        <v>22</v>
      </c>
      <c r="C70" s="26" t="s">
        <v>460</v>
      </c>
      <c r="D70" s="34"/>
      <c r="E70" s="15">
        <v>3</v>
      </c>
      <c r="F70" s="16"/>
      <c r="G70" s="68">
        <f t="shared" si="0"/>
        <v>0</v>
      </c>
    </row>
    <row r="71" spans="1:7" ht="102">
      <c r="A71" s="18">
        <v>3</v>
      </c>
      <c r="B71" s="13" t="s">
        <v>23</v>
      </c>
      <c r="C71" s="26" t="s">
        <v>462</v>
      </c>
      <c r="D71" s="34"/>
      <c r="E71" s="15">
        <v>2</v>
      </c>
      <c r="F71" s="16"/>
      <c r="G71" s="68">
        <f t="shared" si="0"/>
        <v>0</v>
      </c>
    </row>
    <row r="72" spans="1:7">
      <c r="A72" s="74" t="s">
        <v>748</v>
      </c>
      <c r="B72" s="75"/>
      <c r="C72" s="75"/>
      <c r="D72" s="75"/>
      <c r="E72" s="75"/>
      <c r="F72" s="75"/>
      <c r="G72" s="76"/>
    </row>
    <row r="73" spans="1:7" ht="51">
      <c r="A73" s="44">
        <v>1</v>
      </c>
      <c r="B73" s="14" t="s">
        <v>11</v>
      </c>
      <c r="C73" s="26" t="s">
        <v>464</v>
      </c>
      <c r="D73" s="34"/>
      <c r="E73" s="19">
        <v>2</v>
      </c>
      <c r="F73" s="22"/>
      <c r="G73" s="68">
        <f t="shared" si="0"/>
        <v>0</v>
      </c>
    </row>
    <row r="74" spans="1:7" ht="76.5">
      <c r="A74" s="18">
        <v>2</v>
      </c>
      <c r="B74" s="14" t="s">
        <v>24</v>
      </c>
      <c r="C74" s="26" t="s">
        <v>475</v>
      </c>
      <c r="D74" s="34"/>
      <c r="E74" s="15">
        <v>1</v>
      </c>
      <c r="F74" s="16"/>
      <c r="G74" s="68">
        <f t="shared" si="0"/>
        <v>0</v>
      </c>
    </row>
    <row r="75" spans="1:7">
      <c r="A75" s="74" t="s">
        <v>749</v>
      </c>
      <c r="B75" s="75"/>
      <c r="C75" s="75"/>
      <c r="D75" s="75"/>
      <c r="E75" s="75"/>
      <c r="F75" s="75"/>
      <c r="G75" s="76"/>
    </row>
    <row r="76" spans="1:7" ht="114.75">
      <c r="A76" s="18">
        <v>1</v>
      </c>
      <c r="B76" s="13" t="s">
        <v>11</v>
      </c>
      <c r="C76" s="26" t="s">
        <v>461</v>
      </c>
      <c r="D76" s="34"/>
      <c r="E76" s="15">
        <v>3</v>
      </c>
      <c r="F76" s="16"/>
      <c r="G76" s="68">
        <f t="shared" si="0"/>
        <v>0</v>
      </c>
    </row>
    <row r="77" spans="1:7" ht="102">
      <c r="A77" s="18">
        <v>2</v>
      </c>
      <c r="B77" s="13" t="s">
        <v>12</v>
      </c>
      <c r="C77" s="26" t="s">
        <v>462</v>
      </c>
      <c r="D77" s="34"/>
      <c r="E77" s="15">
        <v>1</v>
      </c>
      <c r="F77" s="16"/>
      <c r="G77" s="68">
        <f t="shared" si="0"/>
        <v>0</v>
      </c>
    </row>
    <row r="78" spans="1:7" ht="102">
      <c r="A78" s="18">
        <v>3</v>
      </c>
      <c r="B78" s="13" t="s">
        <v>297</v>
      </c>
      <c r="C78" s="26" t="s">
        <v>463</v>
      </c>
      <c r="D78" s="34"/>
      <c r="E78" s="15">
        <v>2</v>
      </c>
      <c r="F78" s="16"/>
      <c r="G78" s="68">
        <f t="shared" ref="G78:G141" si="1">E78*F78</f>
        <v>0</v>
      </c>
    </row>
    <row r="79" spans="1:7" ht="63.75">
      <c r="A79" s="44">
        <v>4</v>
      </c>
      <c r="B79" s="13" t="s">
        <v>15</v>
      </c>
      <c r="C79" s="26" t="s">
        <v>465</v>
      </c>
      <c r="D79" s="34"/>
      <c r="E79" s="19">
        <v>1</v>
      </c>
      <c r="F79" s="22"/>
      <c r="G79" s="68">
        <f t="shared" si="1"/>
        <v>0</v>
      </c>
    </row>
    <row r="80" spans="1:7" ht="140.25">
      <c r="A80" s="18">
        <v>5</v>
      </c>
      <c r="B80" s="13" t="s">
        <v>108</v>
      </c>
      <c r="C80" s="26" t="s">
        <v>6</v>
      </c>
      <c r="D80" s="34"/>
      <c r="E80" s="15">
        <v>5</v>
      </c>
      <c r="F80" s="16"/>
      <c r="G80" s="68">
        <f t="shared" si="1"/>
        <v>0</v>
      </c>
    </row>
    <row r="81" spans="1:7">
      <c r="A81" s="74" t="s">
        <v>750</v>
      </c>
      <c r="B81" s="75"/>
      <c r="C81" s="75"/>
      <c r="D81" s="75"/>
      <c r="E81" s="75"/>
      <c r="F81" s="75"/>
      <c r="G81" s="76"/>
    </row>
    <row r="82" spans="1:7" ht="114.75">
      <c r="A82" s="18">
        <v>1</v>
      </c>
      <c r="B82" s="13" t="s">
        <v>13</v>
      </c>
      <c r="C82" s="26" t="s">
        <v>461</v>
      </c>
      <c r="D82" s="34"/>
      <c r="E82" s="15">
        <v>1</v>
      </c>
      <c r="F82" s="16"/>
      <c r="G82" s="68">
        <f t="shared" si="1"/>
        <v>0</v>
      </c>
    </row>
    <row r="83" spans="1:7" ht="51">
      <c r="A83" s="44">
        <v>2</v>
      </c>
      <c r="B83" s="14" t="s">
        <v>14</v>
      </c>
      <c r="C83" s="26" t="s">
        <v>476</v>
      </c>
      <c r="D83" s="34"/>
      <c r="E83" s="19">
        <v>1</v>
      </c>
      <c r="F83" s="22"/>
      <c r="G83" s="68">
        <f t="shared" si="1"/>
        <v>0</v>
      </c>
    </row>
    <row r="84" spans="1:7" ht="102">
      <c r="A84" s="18">
        <v>3</v>
      </c>
      <c r="B84" s="13" t="s">
        <v>297</v>
      </c>
      <c r="C84" s="26" t="s">
        <v>463</v>
      </c>
      <c r="D84" s="34"/>
      <c r="E84" s="15">
        <v>1</v>
      </c>
      <c r="F84" s="16"/>
      <c r="G84" s="68">
        <f t="shared" si="1"/>
        <v>0</v>
      </c>
    </row>
    <row r="85" spans="1:7" ht="102">
      <c r="A85" s="18">
        <v>4</v>
      </c>
      <c r="B85" s="13" t="s">
        <v>12</v>
      </c>
      <c r="C85" s="26" t="s">
        <v>462</v>
      </c>
      <c r="D85" s="34"/>
      <c r="E85" s="15">
        <v>1</v>
      </c>
      <c r="F85" s="16"/>
      <c r="G85" s="68">
        <f t="shared" si="1"/>
        <v>0</v>
      </c>
    </row>
    <row r="86" spans="1:7" ht="63.75">
      <c r="A86" s="44">
        <v>5</v>
      </c>
      <c r="B86" s="13" t="s">
        <v>15</v>
      </c>
      <c r="C86" s="26" t="s">
        <v>465</v>
      </c>
      <c r="D86" s="34"/>
      <c r="E86" s="19">
        <v>1</v>
      </c>
      <c r="F86" s="22"/>
      <c r="G86" s="68">
        <f t="shared" si="1"/>
        <v>0</v>
      </c>
    </row>
    <row r="87" spans="1:7" ht="127.5">
      <c r="A87" s="18">
        <v>6</v>
      </c>
      <c r="B87" s="13" t="s">
        <v>108</v>
      </c>
      <c r="C87" s="26" t="s">
        <v>455</v>
      </c>
      <c r="D87" s="34"/>
      <c r="E87" s="15">
        <v>1</v>
      </c>
      <c r="F87" s="16"/>
      <c r="G87" s="68">
        <f t="shared" si="1"/>
        <v>0</v>
      </c>
    </row>
    <row r="88" spans="1:7">
      <c r="A88" s="74" t="s">
        <v>751</v>
      </c>
      <c r="B88" s="75"/>
      <c r="C88" s="75"/>
      <c r="D88" s="75"/>
      <c r="E88" s="75"/>
      <c r="F88" s="75"/>
      <c r="G88" s="76"/>
    </row>
    <row r="89" spans="1:7" ht="114.75">
      <c r="A89" s="18">
        <v>1</v>
      </c>
      <c r="B89" s="13" t="s">
        <v>13</v>
      </c>
      <c r="C89" s="26" t="s">
        <v>461</v>
      </c>
      <c r="D89" s="34"/>
      <c r="E89" s="15">
        <v>1</v>
      </c>
      <c r="F89" s="16"/>
      <c r="G89" s="68">
        <f t="shared" si="1"/>
        <v>0</v>
      </c>
    </row>
    <row r="90" spans="1:7" ht="51">
      <c r="A90" s="44">
        <v>2</v>
      </c>
      <c r="B90" s="14" t="s">
        <v>14</v>
      </c>
      <c r="C90" s="26" t="s">
        <v>464</v>
      </c>
      <c r="D90" s="34"/>
      <c r="E90" s="19">
        <v>1</v>
      </c>
      <c r="F90" s="22"/>
      <c r="G90" s="68">
        <f t="shared" si="1"/>
        <v>0</v>
      </c>
    </row>
    <row r="91" spans="1:7" ht="102">
      <c r="A91" s="18">
        <v>3</v>
      </c>
      <c r="B91" s="13" t="s">
        <v>297</v>
      </c>
      <c r="C91" s="26" t="s">
        <v>477</v>
      </c>
      <c r="D91" s="34"/>
      <c r="E91" s="15">
        <v>1</v>
      </c>
      <c r="F91" s="16"/>
      <c r="G91" s="68">
        <f t="shared" si="1"/>
        <v>0</v>
      </c>
    </row>
    <row r="92" spans="1:7" ht="102">
      <c r="A92" s="18">
        <v>4</v>
      </c>
      <c r="B92" s="13" t="s">
        <v>12</v>
      </c>
      <c r="C92" s="26" t="s">
        <v>462</v>
      </c>
      <c r="D92" s="34"/>
      <c r="E92" s="15">
        <v>1</v>
      </c>
      <c r="F92" s="16"/>
      <c r="G92" s="68">
        <f t="shared" si="1"/>
        <v>0</v>
      </c>
    </row>
    <row r="93" spans="1:7" ht="63.75">
      <c r="A93" s="44">
        <v>5</v>
      </c>
      <c r="B93" s="14" t="s">
        <v>15</v>
      </c>
      <c r="C93" s="26" t="s">
        <v>465</v>
      </c>
      <c r="D93" s="34"/>
      <c r="E93" s="19">
        <v>1</v>
      </c>
      <c r="F93" s="22"/>
      <c r="G93" s="68">
        <f t="shared" si="1"/>
        <v>0</v>
      </c>
    </row>
    <row r="94" spans="1:7" ht="127.5">
      <c r="A94" s="18">
        <v>6</v>
      </c>
      <c r="B94" s="13" t="s">
        <v>108</v>
      </c>
      <c r="C94" s="26" t="s">
        <v>456</v>
      </c>
      <c r="D94" s="34"/>
      <c r="E94" s="15">
        <v>1</v>
      </c>
      <c r="F94" s="16"/>
      <c r="G94" s="68">
        <f t="shared" si="1"/>
        <v>0</v>
      </c>
    </row>
    <row r="95" spans="1:7">
      <c r="A95" s="74" t="s">
        <v>752</v>
      </c>
      <c r="B95" s="75"/>
      <c r="C95" s="75"/>
      <c r="D95" s="75"/>
      <c r="E95" s="75"/>
      <c r="F95" s="75"/>
      <c r="G95" s="76"/>
    </row>
    <row r="96" spans="1:7" ht="114.75">
      <c r="A96" s="18">
        <v>1</v>
      </c>
      <c r="B96" s="13" t="s">
        <v>11</v>
      </c>
      <c r="C96" s="26" t="s">
        <v>461</v>
      </c>
      <c r="D96" s="34"/>
      <c r="E96" s="15">
        <v>3</v>
      </c>
      <c r="F96" s="16"/>
      <c r="G96" s="68">
        <f t="shared" si="1"/>
        <v>0</v>
      </c>
    </row>
    <row r="97" spans="1:7" ht="102">
      <c r="A97" s="18">
        <v>2</v>
      </c>
      <c r="B97" s="13" t="s">
        <v>12</v>
      </c>
      <c r="C97" s="26" t="s">
        <v>462</v>
      </c>
      <c r="D97" s="34"/>
      <c r="E97" s="15">
        <v>1</v>
      </c>
      <c r="F97" s="16"/>
      <c r="G97" s="68">
        <f t="shared" si="1"/>
        <v>0</v>
      </c>
    </row>
    <row r="98" spans="1:7" ht="102">
      <c r="A98" s="18">
        <v>3</v>
      </c>
      <c r="B98" s="13" t="s">
        <v>297</v>
      </c>
      <c r="C98" s="26" t="s">
        <v>463</v>
      </c>
      <c r="D98" s="34"/>
      <c r="E98" s="15">
        <v>2</v>
      </c>
      <c r="F98" s="16"/>
      <c r="G98" s="68">
        <f t="shared" si="1"/>
        <v>0</v>
      </c>
    </row>
    <row r="99" spans="1:7" ht="63.75">
      <c r="A99" s="44">
        <v>4</v>
      </c>
      <c r="B99" s="14" t="s">
        <v>15</v>
      </c>
      <c r="C99" s="26" t="s">
        <v>465</v>
      </c>
      <c r="D99" s="34"/>
      <c r="E99" s="19">
        <v>1</v>
      </c>
      <c r="F99" s="22"/>
      <c r="G99" s="68">
        <f t="shared" si="1"/>
        <v>0</v>
      </c>
    </row>
    <row r="100" spans="1:7" ht="140.25">
      <c r="A100" s="18">
        <v>5</v>
      </c>
      <c r="B100" s="13" t="s">
        <v>108</v>
      </c>
      <c r="C100" s="26" t="s">
        <v>39</v>
      </c>
      <c r="D100" s="34"/>
      <c r="E100" s="15">
        <v>3</v>
      </c>
      <c r="F100" s="16"/>
      <c r="G100" s="68">
        <f t="shared" si="1"/>
        <v>0</v>
      </c>
    </row>
    <row r="101" spans="1:7">
      <c r="A101" s="74" t="s">
        <v>753</v>
      </c>
      <c r="B101" s="75"/>
      <c r="C101" s="75"/>
      <c r="D101" s="75"/>
      <c r="E101" s="75"/>
      <c r="F101" s="75"/>
      <c r="G101" s="76"/>
    </row>
    <row r="102" spans="1:7" ht="114.75">
      <c r="A102" s="18">
        <v>1</v>
      </c>
      <c r="B102" s="13" t="s">
        <v>11</v>
      </c>
      <c r="C102" s="26" t="s">
        <v>461</v>
      </c>
      <c r="D102" s="34"/>
      <c r="E102" s="15">
        <v>3</v>
      </c>
      <c r="F102" s="16"/>
      <c r="G102" s="68">
        <f t="shared" si="1"/>
        <v>0</v>
      </c>
    </row>
    <row r="103" spans="1:7" ht="102">
      <c r="A103" s="18">
        <v>2</v>
      </c>
      <c r="B103" s="14" t="s">
        <v>12</v>
      </c>
      <c r="C103" s="26" t="s">
        <v>462</v>
      </c>
      <c r="D103" s="34"/>
      <c r="E103" s="15">
        <v>1</v>
      </c>
      <c r="F103" s="16"/>
      <c r="G103" s="68">
        <f t="shared" si="1"/>
        <v>0</v>
      </c>
    </row>
    <row r="104" spans="1:7" ht="102">
      <c r="A104" s="18">
        <v>3</v>
      </c>
      <c r="B104" s="13" t="s">
        <v>25</v>
      </c>
      <c r="C104" s="26" t="s">
        <v>463</v>
      </c>
      <c r="D104" s="34"/>
      <c r="E104" s="15">
        <v>2</v>
      </c>
      <c r="F104" s="16"/>
      <c r="G104" s="68">
        <f t="shared" si="1"/>
        <v>0</v>
      </c>
    </row>
    <row r="105" spans="1:7" ht="63.75">
      <c r="A105" s="44">
        <v>4</v>
      </c>
      <c r="B105" s="13" t="s">
        <v>15</v>
      </c>
      <c r="C105" s="26" t="s">
        <v>465</v>
      </c>
      <c r="D105" s="34"/>
      <c r="E105" s="19">
        <v>1</v>
      </c>
      <c r="F105" s="22"/>
      <c r="G105" s="68">
        <f t="shared" si="1"/>
        <v>0</v>
      </c>
    </row>
    <row r="106" spans="1:7" ht="140.25">
      <c r="A106" s="18">
        <v>5</v>
      </c>
      <c r="B106" s="13" t="s">
        <v>108</v>
      </c>
      <c r="C106" s="26" t="s">
        <v>6</v>
      </c>
      <c r="D106" s="34"/>
      <c r="E106" s="15">
        <v>3</v>
      </c>
      <c r="F106" s="16"/>
      <c r="G106" s="68">
        <f t="shared" si="1"/>
        <v>0</v>
      </c>
    </row>
    <row r="107" spans="1:7">
      <c r="A107" s="74" t="s">
        <v>754</v>
      </c>
      <c r="B107" s="75"/>
      <c r="C107" s="75"/>
      <c r="D107" s="75"/>
      <c r="E107" s="75"/>
      <c r="F107" s="75"/>
      <c r="G107" s="76"/>
    </row>
    <row r="108" spans="1:7" ht="114.75">
      <c r="A108" s="18">
        <v>1</v>
      </c>
      <c r="B108" s="13" t="s">
        <v>11</v>
      </c>
      <c r="C108" s="26" t="s">
        <v>461</v>
      </c>
      <c r="D108" s="34"/>
      <c r="E108" s="15">
        <v>3</v>
      </c>
      <c r="F108" s="16"/>
      <c r="G108" s="68">
        <f t="shared" si="1"/>
        <v>0</v>
      </c>
    </row>
    <row r="109" spans="1:7" ht="89.25">
      <c r="A109" s="18">
        <v>2</v>
      </c>
      <c r="B109" s="14" t="s">
        <v>12</v>
      </c>
      <c r="C109" s="26" t="s">
        <v>468</v>
      </c>
      <c r="D109" s="34"/>
      <c r="E109" s="15">
        <v>1</v>
      </c>
      <c r="F109" s="16"/>
      <c r="G109" s="68">
        <f t="shared" si="1"/>
        <v>0</v>
      </c>
    </row>
    <row r="110" spans="1:7" ht="63.75">
      <c r="A110" s="18">
        <v>3</v>
      </c>
      <c r="B110" s="13" t="s">
        <v>297</v>
      </c>
      <c r="C110" s="27" t="s">
        <v>478</v>
      </c>
      <c r="D110" s="35"/>
      <c r="E110" s="15">
        <v>2</v>
      </c>
      <c r="F110" s="16"/>
      <c r="G110" s="68">
        <f t="shared" si="1"/>
        <v>0</v>
      </c>
    </row>
    <row r="111" spans="1:7" ht="63.75">
      <c r="A111" s="44">
        <v>4</v>
      </c>
      <c r="B111" s="14" t="s">
        <v>15</v>
      </c>
      <c r="C111" s="26" t="s">
        <v>465</v>
      </c>
      <c r="D111" s="34"/>
      <c r="E111" s="19">
        <v>1</v>
      </c>
      <c r="F111" s="22"/>
      <c r="G111" s="68">
        <f t="shared" si="1"/>
        <v>0</v>
      </c>
    </row>
    <row r="112" spans="1:7" ht="140.25">
      <c r="A112" s="18">
        <v>5</v>
      </c>
      <c r="B112" s="13" t="s">
        <v>108</v>
      </c>
      <c r="C112" s="26" t="s">
        <v>6</v>
      </c>
      <c r="D112" s="34"/>
      <c r="E112" s="15">
        <v>3</v>
      </c>
      <c r="F112" s="16"/>
      <c r="G112" s="68">
        <f t="shared" si="1"/>
        <v>0</v>
      </c>
    </row>
    <row r="113" spans="1:7">
      <c r="A113" s="74" t="s">
        <v>755</v>
      </c>
      <c r="B113" s="75"/>
      <c r="C113" s="75"/>
      <c r="D113" s="75"/>
      <c r="E113" s="75"/>
      <c r="F113" s="75"/>
      <c r="G113" s="76"/>
    </row>
    <row r="114" spans="1:7" ht="114.75">
      <c r="A114" s="18">
        <v>1</v>
      </c>
      <c r="B114" s="13" t="s">
        <v>11</v>
      </c>
      <c r="C114" s="26" t="s">
        <v>461</v>
      </c>
      <c r="D114" s="34"/>
      <c r="E114" s="15">
        <v>3</v>
      </c>
      <c r="F114" s="16"/>
      <c r="G114" s="68">
        <f t="shared" si="1"/>
        <v>0</v>
      </c>
    </row>
    <row r="115" spans="1:7" ht="102">
      <c r="A115" s="18">
        <v>2</v>
      </c>
      <c r="B115" s="13" t="s">
        <v>12</v>
      </c>
      <c r="C115" s="26" t="s">
        <v>462</v>
      </c>
      <c r="D115" s="34"/>
      <c r="E115" s="15">
        <v>1</v>
      </c>
      <c r="F115" s="16"/>
      <c r="G115" s="68">
        <f t="shared" si="1"/>
        <v>0</v>
      </c>
    </row>
    <row r="116" spans="1:7" ht="102">
      <c r="A116" s="18">
        <v>3</v>
      </c>
      <c r="B116" s="13" t="s">
        <v>297</v>
      </c>
      <c r="C116" s="26" t="s">
        <v>463</v>
      </c>
      <c r="D116" s="34"/>
      <c r="E116" s="15">
        <v>2</v>
      </c>
      <c r="F116" s="16"/>
      <c r="G116" s="68">
        <f t="shared" si="1"/>
        <v>0</v>
      </c>
    </row>
    <row r="117" spans="1:7" ht="63.75">
      <c r="A117" s="44">
        <v>4</v>
      </c>
      <c r="B117" s="13" t="s">
        <v>15</v>
      </c>
      <c r="C117" s="26" t="s">
        <v>465</v>
      </c>
      <c r="D117" s="34"/>
      <c r="E117" s="19">
        <v>1</v>
      </c>
      <c r="F117" s="22"/>
      <c r="G117" s="68">
        <f t="shared" si="1"/>
        <v>0</v>
      </c>
    </row>
    <row r="118" spans="1:7" ht="140.25">
      <c r="A118" s="18">
        <v>5</v>
      </c>
      <c r="B118" s="13" t="s">
        <v>108</v>
      </c>
      <c r="C118" s="26" t="s">
        <v>6</v>
      </c>
      <c r="D118" s="34"/>
      <c r="E118" s="15">
        <v>3</v>
      </c>
      <c r="F118" s="16"/>
      <c r="G118" s="68">
        <f t="shared" si="1"/>
        <v>0</v>
      </c>
    </row>
    <row r="119" spans="1:7">
      <c r="A119" s="74" t="s">
        <v>756</v>
      </c>
      <c r="B119" s="75"/>
      <c r="C119" s="75"/>
      <c r="D119" s="75"/>
      <c r="E119" s="75"/>
      <c r="F119" s="75"/>
      <c r="G119" s="76"/>
    </row>
    <row r="120" spans="1:7" ht="114.75">
      <c r="A120" s="18">
        <v>1</v>
      </c>
      <c r="B120" s="13" t="s">
        <v>26</v>
      </c>
      <c r="C120" s="26" t="s">
        <v>461</v>
      </c>
      <c r="D120" s="34"/>
      <c r="E120" s="15">
        <v>1</v>
      </c>
      <c r="F120" s="16"/>
      <c r="G120" s="68">
        <f t="shared" si="1"/>
        <v>0</v>
      </c>
    </row>
    <row r="121" spans="1:7" ht="51">
      <c r="A121" s="18">
        <v>2</v>
      </c>
      <c r="B121" s="14" t="s">
        <v>14</v>
      </c>
      <c r="C121" s="26" t="s">
        <v>464</v>
      </c>
      <c r="D121" s="34"/>
      <c r="E121" s="15">
        <v>1</v>
      </c>
      <c r="F121" s="16"/>
      <c r="G121" s="68">
        <f t="shared" si="1"/>
        <v>0</v>
      </c>
    </row>
    <row r="122" spans="1:7" ht="89.25">
      <c r="A122" s="18">
        <v>3</v>
      </c>
      <c r="B122" s="13" t="s">
        <v>297</v>
      </c>
      <c r="C122" s="26" t="s">
        <v>467</v>
      </c>
      <c r="D122" s="34"/>
      <c r="E122" s="15">
        <v>1</v>
      </c>
      <c r="F122" s="16"/>
      <c r="G122" s="68">
        <f t="shared" si="1"/>
        <v>0</v>
      </c>
    </row>
    <row r="123" spans="1:7" ht="102">
      <c r="A123" s="18">
        <v>4</v>
      </c>
      <c r="B123" s="13" t="s">
        <v>12</v>
      </c>
      <c r="C123" s="26" t="s">
        <v>462</v>
      </c>
      <c r="D123" s="34"/>
      <c r="E123" s="15">
        <v>1</v>
      </c>
      <c r="F123" s="16"/>
      <c r="G123" s="68">
        <f t="shared" si="1"/>
        <v>0</v>
      </c>
    </row>
    <row r="124" spans="1:7" ht="51">
      <c r="A124" s="44">
        <v>5</v>
      </c>
      <c r="B124" s="14" t="s">
        <v>27</v>
      </c>
      <c r="C124" s="26" t="s">
        <v>464</v>
      </c>
      <c r="D124" s="34"/>
      <c r="E124" s="19">
        <v>1</v>
      </c>
      <c r="F124" s="22"/>
      <c r="G124" s="68">
        <f t="shared" si="1"/>
        <v>0</v>
      </c>
    </row>
    <row r="125" spans="1:7" ht="63.75">
      <c r="A125" s="44">
        <v>6</v>
      </c>
      <c r="B125" s="14" t="s">
        <v>15</v>
      </c>
      <c r="C125" s="26" t="s">
        <v>465</v>
      </c>
      <c r="D125" s="34"/>
      <c r="E125" s="19">
        <v>1</v>
      </c>
      <c r="F125" s="22"/>
      <c r="G125" s="68">
        <f t="shared" si="1"/>
        <v>0</v>
      </c>
    </row>
    <row r="126" spans="1:7" ht="114.75">
      <c r="A126" s="18">
        <v>7</v>
      </c>
      <c r="B126" s="13" t="s">
        <v>108</v>
      </c>
      <c r="C126" s="26" t="s">
        <v>40</v>
      </c>
      <c r="D126" s="34"/>
      <c r="E126" s="15">
        <v>1</v>
      </c>
      <c r="F126" s="16"/>
      <c r="G126" s="68">
        <f t="shared" si="1"/>
        <v>0</v>
      </c>
    </row>
    <row r="127" spans="1:7" ht="114.75">
      <c r="A127" s="18">
        <v>8</v>
      </c>
      <c r="B127" s="13" t="s">
        <v>245</v>
      </c>
      <c r="C127" s="26" t="s">
        <v>41</v>
      </c>
      <c r="D127" s="34"/>
      <c r="E127" s="15">
        <v>6</v>
      </c>
      <c r="F127" s="16"/>
      <c r="G127" s="68">
        <f t="shared" si="1"/>
        <v>0</v>
      </c>
    </row>
    <row r="128" spans="1:7">
      <c r="A128" s="74" t="s">
        <v>757</v>
      </c>
      <c r="B128" s="75"/>
      <c r="C128" s="75"/>
      <c r="D128" s="75"/>
      <c r="E128" s="75"/>
      <c r="F128" s="75"/>
      <c r="G128" s="76"/>
    </row>
    <row r="129" spans="1:7" ht="51">
      <c r="A129" s="18">
        <v>1</v>
      </c>
      <c r="B129" s="14" t="s">
        <v>28</v>
      </c>
      <c r="C129" s="26" t="s">
        <v>464</v>
      </c>
      <c r="D129" s="34"/>
      <c r="E129" s="15">
        <v>1</v>
      </c>
      <c r="F129" s="16"/>
      <c r="G129" s="68">
        <f t="shared" si="1"/>
        <v>0</v>
      </c>
    </row>
    <row r="130" spans="1:7" ht="63.75">
      <c r="A130" s="18">
        <v>2</v>
      </c>
      <c r="B130" s="13" t="s">
        <v>15</v>
      </c>
      <c r="C130" s="26" t="s">
        <v>465</v>
      </c>
      <c r="D130" s="34"/>
      <c r="E130" s="15">
        <v>2</v>
      </c>
      <c r="F130" s="16"/>
      <c r="G130" s="68">
        <f t="shared" si="1"/>
        <v>0</v>
      </c>
    </row>
    <row r="131" spans="1:7" ht="114.75">
      <c r="A131" s="18">
        <v>3</v>
      </c>
      <c r="B131" s="13" t="s">
        <v>245</v>
      </c>
      <c r="C131" s="26" t="s">
        <v>41</v>
      </c>
      <c r="D131" s="34"/>
      <c r="E131" s="15">
        <v>12</v>
      </c>
      <c r="F131" s="16"/>
      <c r="G131" s="68">
        <f t="shared" si="1"/>
        <v>0</v>
      </c>
    </row>
    <row r="132" spans="1:7">
      <c r="A132" s="74" t="s">
        <v>758</v>
      </c>
      <c r="B132" s="75"/>
      <c r="C132" s="75"/>
      <c r="D132" s="75"/>
      <c r="E132" s="75"/>
      <c r="F132" s="75"/>
      <c r="G132" s="76"/>
    </row>
    <row r="133" spans="1:7" ht="114.75">
      <c r="A133" s="18">
        <v>1</v>
      </c>
      <c r="B133" s="13" t="s">
        <v>11</v>
      </c>
      <c r="C133" s="26" t="s">
        <v>461</v>
      </c>
      <c r="D133" s="34"/>
      <c r="E133" s="15">
        <v>2</v>
      </c>
      <c r="F133" s="16"/>
      <c r="G133" s="68">
        <f t="shared" si="1"/>
        <v>0</v>
      </c>
    </row>
    <row r="134" spans="1:7" ht="102">
      <c r="A134" s="18">
        <v>2</v>
      </c>
      <c r="B134" s="13" t="s">
        <v>12</v>
      </c>
      <c r="C134" s="26" t="s">
        <v>462</v>
      </c>
      <c r="D134" s="34"/>
      <c r="E134" s="15">
        <v>1</v>
      </c>
      <c r="F134" s="16"/>
      <c r="G134" s="68">
        <f t="shared" si="1"/>
        <v>0</v>
      </c>
    </row>
    <row r="135" spans="1:7" ht="102">
      <c r="A135" s="18">
        <v>3</v>
      </c>
      <c r="B135" s="13" t="s">
        <v>297</v>
      </c>
      <c r="C135" s="26" t="s">
        <v>463</v>
      </c>
      <c r="D135" s="34"/>
      <c r="E135" s="15">
        <v>1</v>
      </c>
      <c r="F135" s="16"/>
      <c r="G135" s="68">
        <f t="shared" si="1"/>
        <v>0</v>
      </c>
    </row>
    <row r="136" spans="1:7" ht="114.75">
      <c r="A136" s="18">
        <v>4</v>
      </c>
      <c r="B136" s="13" t="s">
        <v>108</v>
      </c>
      <c r="C136" s="26" t="s">
        <v>40</v>
      </c>
      <c r="D136" s="34"/>
      <c r="E136" s="15">
        <v>2</v>
      </c>
      <c r="F136" s="16"/>
      <c r="G136" s="68">
        <f t="shared" si="1"/>
        <v>0</v>
      </c>
    </row>
    <row r="137" spans="1:7">
      <c r="A137" s="74" t="s">
        <v>759</v>
      </c>
      <c r="B137" s="75"/>
      <c r="C137" s="75"/>
      <c r="D137" s="75"/>
      <c r="E137" s="75"/>
      <c r="F137" s="75"/>
      <c r="G137" s="76"/>
    </row>
    <row r="138" spans="1:7" ht="114.75">
      <c r="A138" s="18">
        <v>1</v>
      </c>
      <c r="B138" s="13" t="s">
        <v>13</v>
      </c>
      <c r="C138" s="26" t="s">
        <v>461</v>
      </c>
      <c r="D138" s="34"/>
      <c r="E138" s="15">
        <v>1</v>
      </c>
      <c r="F138" s="16"/>
      <c r="G138" s="68">
        <f t="shared" si="1"/>
        <v>0</v>
      </c>
    </row>
    <row r="139" spans="1:7" ht="51">
      <c r="A139" s="44">
        <v>2</v>
      </c>
      <c r="B139" s="14" t="s">
        <v>14</v>
      </c>
      <c r="C139" s="26" t="s">
        <v>464</v>
      </c>
      <c r="D139" s="34"/>
      <c r="E139" s="19">
        <v>1</v>
      </c>
      <c r="F139" s="22"/>
      <c r="G139" s="68">
        <f t="shared" si="1"/>
        <v>0</v>
      </c>
    </row>
    <row r="140" spans="1:7" ht="51">
      <c r="A140" s="44">
        <v>3</v>
      </c>
      <c r="B140" s="14" t="s">
        <v>29</v>
      </c>
      <c r="C140" s="26" t="s">
        <v>464</v>
      </c>
      <c r="D140" s="34"/>
      <c r="E140" s="19">
        <v>1</v>
      </c>
      <c r="F140" s="22"/>
      <c r="G140" s="68">
        <f t="shared" si="1"/>
        <v>0</v>
      </c>
    </row>
    <row r="141" spans="1:7" ht="102">
      <c r="A141" s="18">
        <v>4</v>
      </c>
      <c r="B141" s="13" t="s">
        <v>297</v>
      </c>
      <c r="C141" s="26" t="s">
        <v>463</v>
      </c>
      <c r="D141" s="34"/>
      <c r="E141" s="15">
        <v>1</v>
      </c>
      <c r="F141" s="16"/>
      <c r="G141" s="68">
        <f t="shared" si="1"/>
        <v>0</v>
      </c>
    </row>
    <row r="142" spans="1:7" ht="102">
      <c r="A142" s="18">
        <v>5</v>
      </c>
      <c r="B142" s="13" t="s">
        <v>12</v>
      </c>
      <c r="C142" s="26" t="s">
        <v>462</v>
      </c>
      <c r="D142" s="34"/>
      <c r="E142" s="15">
        <v>1</v>
      </c>
      <c r="F142" s="16"/>
      <c r="G142" s="68">
        <f t="shared" ref="G142:G192" si="2">E142*F142</f>
        <v>0</v>
      </c>
    </row>
    <row r="143" spans="1:7" ht="63.75">
      <c r="A143" s="44">
        <v>6</v>
      </c>
      <c r="B143" s="13" t="s">
        <v>15</v>
      </c>
      <c r="C143" s="26" t="s">
        <v>465</v>
      </c>
      <c r="D143" s="34"/>
      <c r="E143" s="19">
        <v>1</v>
      </c>
      <c r="F143" s="22"/>
      <c r="G143" s="68">
        <f t="shared" si="2"/>
        <v>0</v>
      </c>
    </row>
    <row r="144" spans="1:7" ht="51">
      <c r="A144" s="44">
        <v>7</v>
      </c>
      <c r="B144" s="14" t="s">
        <v>30</v>
      </c>
      <c r="C144" s="26" t="s">
        <v>464</v>
      </c>
      <c r="D144" s="34"/>
      <c r="E144" s="19">
        <v>1</v>
      </c>
      <c r="F144" s="22"/>
      <c r="G144" s="68">
        <f t="shared" si="2"/>
        <v>0</v>
      </c>
    </row>
    <row r="145" spans="1:7" ht="114.75">
      <c r="A145" s="18">
        <v>8</v>
      </c>
      <c r="B145" s="13" t="s">
        <v>108</v>
      </c>
      <c r="C145" s="26" t="s">
        <v>42</v>
      </c>
      <c r="D145" s="34"/>
      <c r="E145" s="15">
        <v>1</v>
      </c>
      <c r="F145" s="16"/>
      <c r="G145" s="68">
        <f t="shared" si="2"/>
        <v>0</v>
      </c>
    </row>
    <row r="146" spans="1:7" ht="114.75">
      <c r="A146" s="15">
        <v>9</v>
      </c>
      <c r="B146" s="13" t="s">
        <v>245</v>
      </c>
      <c r="C146" s="26" t="s">
        <v>41</v>
      </c>
      <c r="D146" s="34"/>
      <c r="E146" s="15">
        <v>4</v>
      </c>
      <c r="F146" s="16"/>
      <c r="G146" s="68">
        <f t="shared" si="2"/>
        <v>0</v>
      </c>
    </row>
    <row r="147" spans="1:7" ht="76.5">
      <c r="A147" s="15">
        <v>10</v>
      </c>
      <c r="B147" s="13" t="s">
        <v>307</v>
      </c>
      <c r="C147" s="26" t="s">
        <v>457</v>
      </c>
      <c r="D147" s="34"/>
      <c r="E147" s="15">
        <v>2</v>
      </c>
      <c r="F147" s="16"/>
      <c r="G147" s="68">
        <f t="shared" si="2"/>
        <v>0</v>
      </c>
    </row>
    <row r="148" spans="1:7" ht="51">
      <c r="A148" s="15">
        <v>11</v>
      </c>
      <c r="B148" s="13" t="s">
        <v>454</v>
      </c>
      <c r="C148" s="26" t="s">
        <v>458</v>
      </c>
      <c r="D148" s="35"/>
      <c r="E148" s="15">
        <v>1</v>
      </c>
      <c r="F148" s="16"/>
      <c r="G148" s="68">
        <f t="shared" si="2"/>
        <v>0</v>
      </c>
    </row>
    <row r="149" spans="1:7">
      <c r="A149" s="74" t="s">
        <v>760</v>
      </c>
      <c r="B149" s="75"/>
      <c r="C149" s="75"/>
      <c r="D149" s="75"/>
      <c r="E149" s="75"/>
      <c r="F149" s="75"/>
      <c r="G149" s="76"/>
    </row>
    <row r="150" spans="1:7" ht="114.75">
      <c r="A150" s="15">
        <v>1</v>
      </c>
      <c r="B150" s="13" t="s">
        <v>11</v>
      </c>
      <c r="C150" s="26" t="s">
        <v>461</v>
      </c>
      <c r="D150" s="34"/>
      <c r="E150" s="15">
        <v>8</v>
      </c>
      <c r="F150" s="16"/>
      <c r="G150" s="68">
        <f t="shared" si="2"/>
        <v>0</v>
      </c>
    </row>
    <row r="151" spans="1:7" ht="102">
      <c r="A151" s="15">
        <v>2</v>
      </c>
      <c r="B151" s="13" t="s">
        <v>12</v>
      </c>
      <c r="C151" s="26" t="s">
        <v>462</v>
      </c>
      <c r="D151" s="34"/>
      <c r="E151" s="15">
        <v>3</v>
      </c>
      <c r="F151" s="16"/>
      <c r="G151" s="68">
        <f t="shared" si="2"/>
        <v>0</v>
      </c>
    </row>
    <row r="152" spans="1:7" ht="102">
      <c r="A152" s="15">
        <v>3</v>
      </c>
      <c r="B152" s="13" t="s">
        <v>297</v>
      </c>
      <c r="C152" s="26" t="s">
        <v>463</v>
      </c>
      <c r="D152" s="34"/>
      <c r="E152" s="15">
        <v>3</v>
      </c>
      <c r="F152" s="16"/>
      <c r="G152" s="68">
        <f t="shared" si="2"/>
        <v>0</v>
      </c>
    </row>
    <row r="153" spans="1:7" ht="63.75">
      <c r="A153" s="19">
        <v>4</v>
      </c>
      <c r="B153" s="14" t="s">
        <v>15</v>
      </c>
      <c r="C153" s="26" t="s">
        <v>465</v>
      </c>
      <c r="D153" s="34"/>
      <c r="E153" s="19">
        <v>2</v>
      </c>
      <c r="F153" s="22"/>
      <c r="G153" s="68">
        <f t="shared" si="2"/>
        <v>0</v>
      </c>
    </row>
    <row r="154" spans="1:7" ht="140.25">
      <c r="A154" s="15">
        <v>5</v>
      </c>
      <c r="B154" s="13" t="s">
        <v>108</v>
      </c>
      <c r="C154" s="26" t="s">
        <v>6</v>
      </c>
      <c r="D154" s="34"/>
      <c r="E154" s="15">
        <v>8</v>
      </c>
      <c r="F154" s="16"/>
      <c r="G154" s="68">
        <f t="shared" si="2"/>
        <v>0</v>
      </c>
    </row>
    <row r="155" spans="1:7">
      <c r="A155" s="74" t="s">
        <v>761</v>
      </c>
      <c r="B155" s="75"/>
      <c r="C155" s="75"/>
      <c r="D155" s="75"/>
      <c r="E155" s="75"/>
      <c r="F155" s="75"/>
      <c r="G155" s="76"/>
    </row>
    <row r="156" spans="1:7" ht="114.75">
      <c r="A156" s="15">
        <v>1</v>
      </c>
      <c r="B156" s="13" t="s">
        <v>13</v>
      </c>
      <c r="C156" s="26" t="s">
        <v>461</v>
      </c>
      <c r="D156" s="34"/>
      <c r="E156" s="15">
        <v>1</v>
      </c>
      <c r="F156" s="16"/>
      <c r="G156" s="68">
        <f t="shared" si="2"/>
        <v>0</v>
      </c>
    </row>
    <row r="157" spans="1:7" ht="51">
      <c r="A157" s="15">
        <v>2</v>
      </c>
      <c r="B157" s="14" t="s">
        <v>14</v>
      </c>
      <c r="C157" s="26" t="s">
        <v>464</v>
      </c>
      <c r="D157" s="34"/>
      <c r="E157" s="15">
        <v>1</v>
      </c>
      <c r="F157" s="16"/>
      <c r="G157" s="68">
        <f t="shared" si="2"/>
        <v>0</v>
      </c>
    </row>
    <row r="158" spans="1:7" ht="102">
      <c r="A158" s="18">
        <v>3</v>
      </c>
      <c r="B158" s="14" t="s">
        <v>297</v>
      </c>
      <c r="C158" s="26" t="s">
        <v>463</v>
      </c>
      <c r="D158" s="34"/>
      <c r="E158" s="15">
        <v>1</v>
      </c>
      <c r="F158" s="16"/>
      <c r="G158" s="68">
        <f t="shared" si="2"/>
        <v>0</v>
      </c>
    </row>
    <row r="159" spans="1:7" ht="63.75">
      <c r="A159" s="18">
        <v>4</v>
      </c>
      <c r="B159" s="13" t="s">
        <v>15</v>
      </c>
      <c r="C159" s="26" t="s">
        <v>465</v>
      </c>
      <c r="D159" s="34"/>
      <c r="E159" s="15">
        <v>1</v>
      </c>
      <c r="F159" s="16"/>
      <c r="G159" s="68">
        <f t="shared" si="2"/>
        <v>0</v>
      </c>
    </row>
    <row r="160" spans="1:7" ht="127.5">
      <c r="A160" s="18">
        <v>5</v>
      </c>
      <c r="B160" s="13" t="s">
        <v>108</v>
      </c>
      <c r="C160" s="26" t="s">
        <v>456</v>
      </c>
      <c r="D160" s="34"/>
      <c r="E160" s="15">
        <v>1</v>
      </c>
      <c r="F160" s="16"/>
      <c r="G160" s="68">
        <f t="shared" si="2"/>
        <v>0</v>
      </c>
    </row>
    <row r="161" spans="1:7">
      <c r="A161" s="74" t="s">
        <v>762</v>
      </c>
      <c r="B161" s="75"/>
      <c r="C161" s="75"/>
      <c r="D161" s="75"/>
      <c r="E161" s="75"/>
      <c r="F161" s="75"/>
      <c r="G161" s="76"/>
    </row>
    <row r="162" spans="1:7" ht="76.5">
      <c r="A162" s="18">
        <v>1</v>
      </c>
      <c r="B162" s="13" t="s">
        <v>31</v>
      </c>
      <c r="C162" s="26" t="s">
        <v>479</v>
      </c>
      <c r="D162" s="34"/>
      <c r="E162" s="15">
        <v>2</v>
      </c>
      <c r="F162" s="16"/>
      <c r="G162" s="68">
        <f t="shared" si="2"/>
        <v>0</v>
      </c>
    </row>
    <row r="163" spans="1:7" ht="63.75">
      <c r="A163" s="44">
        <v>2</v>
      </c>
      <c r="B163" s="14" t="s">
        <v>32</v>
      </c>
      <c r="C163" s="26" t="s">
        <v>460</v>
      </c>
      <c r="D163" s="34"/>
      <c r="E163" s="19">
        <v>2</v>
      </c>
      <c r="F163" s="22"/>
      <c r="G163" s="68">
        <f t="shared" si="2"/>
        <v>0</v>
      </c>
    </row>
    <row r="164" spans="1:7" ht="63.75">
      <c r="A164" s="44">
        <v>3</v>
      </c>
      <c r="B164" s="14" t="s">
        <v>33</v>
      </c>
      <c r="C164" s="26" t="s">
        <v>460</v>
      </c>
      <c r="D164" s="34"/>
      <c r="E164" s="19">
        <v>2</v>
      </c>
      <c r="F164" s="22"/>
      <c r="G164" s="68">
        <f t="shared" si="2"/>
        <v>0</v>
      </c>
    </row>
    <row r="165" spans="1:7" ht="89.25">
      <c r="A165" s="18">
        <v>4</v>
      </c>
      <c r="B165" s="13" t="s">
        <v>34</v>
      </c>
      <c r="C165" s="26" t="s">
        <v>480</v>
      </c>
      <c r="D165" s="34"/>
      <c r="E165" s="15">
        <v>1</v>
      </c>
      <c r="F165" s="16"/>
      <c r="G165" s="68">
        <f t="shared" si="2"/>
        <v>0</v>
      </c>
    </row>
    <row r="166" spans="1:7" ht="89.25">
      <c r="A166" s="18">
        <v>5</v>
      </c>
      <c r="B166" s="13" t="s">
        <v>35</v>
      </c>
      <c r="C166" s="26" t="s">
        <v>480</v>
      </c>
      <c r="D166" s="34"/>
      <c r="E166" s="15">
        <v>2</v>
      </c>
      <c r="F166" s="16"/>
      <c r="G166" s="68">
        <f t="shared" si="2"/>
        <v>0</v>
      </c>
    </row>
    <row r="167" spans="1:7">
      <c r="A167" s="74" t="s">
        <v>763</v>
      </c>
      <c r="B167" s="75"/>
      <c r="C167" s="75"/>
      <c r="D167" s="75"/>
      <c r="E167" s="75"/>
      <c r="F167" s="75"/>
      <c r="G167" s="76"/>
    </row>
    <row r="168" spans="1:7" ht="114.75">
      <c r="A168" s="18">
        <v>1</v>
      </c>
      <c r="B168" s="13" t="s">
        <v>11</v>
      </c>
      <c r="C168" s="26" t="s">
        <v>481</v>
      </c>
      <c r="D168" s="34"/>
      <c r="E168" s="15">
        <v>20</v>
      </c>
      <c r="F168" s="16"/>
      <c r="G168" s="68">
        <f t="shared" si="2"/>
        <v>0</v>
      </c>
    </row>
    <row r="169" spans="1:7" ht="102">
      <c r="A169" s="18">
        <v>2</v>
      </c>
      <c r="B169" s="13" t="s">
        <v>36</v>
      </c>
      <c r="C169" s="26" t="s">
        <v>463</v>
      </c>
      <c r="D169" s="34"/>
      <c r="E169" s="15">
        <v>1</v>
      </c>
      <c r="F169" s="16"/>
      <c r="G169" s="68">
        <f t="shared" si="2"/>
        <v>0</v>
      </c>
    </row>
    <row r="170" spans="1:7" ht="140.25">
      <c r="A170" s="18">
        <v>3</v>
      </c>
      <c r="B170" s="13" t="s">
        <v>108</v>
      </c>
      <c r="C170" s="26" t="s">
        <v>6</v>
      </c>
      <c r="D170" s="34"/>
      <c r="E170" s="15">
        <v>20</v>
      </c>
      <c r="F170" s="16"/>
      <c r="G170" s="68">
        <f t="shared" si="2"/>
        <v>0</v>
      </c>
    </row>
    <row r="171" spans="1:7">
      <c r="A171" s="74" t="s">
        <v>764</v>
      </c>
      <c r="B171" s="75"/>
      <c r="C171" s="75"/>
      <c r="D171" s="75"/>
      <c r="E171" s="75"/>
      <c r="F171" s="75"/>
      <c r="G171" s="76"/>
    </row>
    <row r="172" spans="1:7" ht="114.75">
      <c r="A172" s="18">
        <v>1</v>
      </c>
      <c r="B172" s="13" t="s">
        <v>11</v>
      </c>
      <c r="C172" s="26" t="s">
        <v>461</v>
      </c>
      <c r="D172" s="34"/>
      <c r="E172" s="15">
        <v>3</v>
      </c>
      <c r="F172" s="16"/>
      <c r="G172" s="68">
        <f t="shared" si="2"/>
        <v>0</v>
      </c>
    </row>
    <row r="173" spans="1:7" ht="89.25">
      <c r="A173" s="18">
        <v>2</v>
      </c>
      <c r="B173" s="13" t="s">
        <v>36</v>
      </c>
      <c r="C173" s="26" t="s">
        <v>467</v>
      </c>
      <c r="D173" s="34"/>
      <c r="E173" s="15">
        <v>1</v>
      </c>
      <c r="F173" s="16"/>
      <c r="G173" s="68">
        <f t="shared" si="2"/>
        <v>0</v>
      </c>
    </row>
    <row r="174" spans="1:7" ht="127.5">
      <c r="A174" s="18">
        <v>3</v>
      </c>
      <c r="B174" s="13" t="s">
        <v>108</v>
      </c>
      <c r="C174" s="26" t="s">
        <v>3</v>
      </c>
      <c r="D174" s="34"/>
      <c r="E174" s="15">
        <v>3</v>
      </c>
      <c r="F174" s="16"/>
      <c r="G174" s="68">
        <f t="shared" si="2"/>
        <v>0</v>
      </c>
    </row>
    <row r="175" spans="1:7">
      <c r="A175" s="74" t="s">
        <v>765</v>
      </c>
      <c r="B175" s="75"/>
      <c r="C175" s="75"/>
      <c r="D175" s="75"/>
      <c r="E175" s="75"/>
      <c r="F175" s="75"/>
      <c r="G175" s="76"/>
    </row>
    <row r="176" spans="1:7" ht="114.75">
      <c r="A176" s="18">
        <v>1</v>
      </c>
      <c r="B176" s="13" t="s">
        <v>13</v>
      </c>
      <c r="C176" s="26" t="s">
        <v>461</v>
      </c>
      <c r="D176" s="34"/>
      <c r="E176" s="15">
        <v>1</v>
      </c>
      <c r="F176" s="16"/>
      <c r="G176" s="68">
        <f t="shared" si="2"/>
        <v>0</v>
      </c>
    </row>
    <row r="177" spans="1:7" ht="51">
      <c r="A177" s="18">
        <v>2</v>
      </c>
      <c r="B177" s="14" t="s">
        <v>14</v>
      </c>
      <c r="C177" s="26" t="s">
        <v>464</v>
      </c>
      <c r="D177" s="34"/>
      <c r="E177" s="15">
        <v>1</v>
      </c>
      <c r="F177" s="16"/>
      <c r="G177" s="68">
        <f t="shared" si="2"/>
        <v>0</v>
      </c>
    </row>
    <row r="178" spans="1:7" ht="51">
      <c r="A178" s="18">
        <v>3</v>
      </c>
      <c r="B178" s="14" t="s">
        <v>29</v>
      </c>
      <c r="C178" s="26" t="s">
        <v>464</v>
      </c>
      <c r="D178" s="34"/>
      <c r="E178" s="15">
        <v>1</v>
      </c>
      <c r="F178" s="16"/>
      <c r="G178" s="68">
        <f t="shared" si="2"/>
        <v>0</v>
      </c>
    </row>
    <row r="179" spans="1:7" ht="102">
      <c r="A179" s="18">
        <v>4</v>
      </c>
      <c r="B179" s="13" t="s">
        <v>36</v>
      </c>
      <c r="C179" s="26" t="s">
        <v>463</v>
      </c>
      <c r="D179" s="34"/>
      <c r="E179" s="15">
        <v>1</v>
      </c>
      <c r="F179" s="16"/>
      <c r="G179" s="68">
        <f t="shared" si="2"/>
        <v>0</v>
      </c>
    </row>
    <row r="180" spans="1:7" ht="51">
      <c r="A180" s="44">
        <v>5</v>
      </c>
      <c r="B180" s="14" t="s">
        <v>15</v>
      </c>
      <c r="C180" s="26" t="s">
        <v>482</v>
      </c>
      <c r="D180" s="34"/>
      <c r="E180" s="19">
        <v>1</v>
      </c>
      <c r="F180" s="22"/>
      <c r="G180" s="68">
        <f t="shared" si="2"/>
        <v>0</v>
      </c>
    </row>
    <row r="181" spans="1:7" ht="114.75">
      <c r="A181" s="18">
        <v>6</v>
      </c>
      <c r="B181" s="13" t="s">
        <v>108</v>
      </c>
      <c r="C181" s="26" t="s">
        <v>40</v>
      </c>
      <c r="D181" s="34"/>
      <c r="E181" s="15">
        <v>1</v>
      </c>
      <c r="F181" s="16"/>
      <c r="G181" s="68">
        <f t="shared" si="2"/>
        <v>0</v>
      </c>
    </row>
    <row r="182" spans="1:7" ht="114.75">
      <c r="A182" s="18">
        <v>7</v>
      </c>
      <c r="B182" s="13" t="s">
        <v>245</v>
      </c>
      <c r="C182" s="26" t="s">
        <v>41</v>
      </c>
      <c r="D182" s="34"/>
      <c r="E182" s="15">
        <v>4</v>
      </c>
      <c r="F182" s="16"/>
      <c r="G182" s="68">
        <f t="shared" si="2"/>
        <v>0</v>
      </c>
    </row>
    <row r="183" spans="1:7">
      <c r="A183" s="74" t="s">
        <v>766</v>
      </c>
      <c r="B183" s="75"/>
      <c r="C183" s="75"/>
      <c r="D183" s="75"/>
      <c r="E183" s="75"/>
      <c r="F183" s="75"/>
      <c r="G183" s="76"/>
    </row>
    <row r="184" spans="1:7" ht="102">
      <c r="A184" s="18">
        <v>1</v>
      </c>
      <c r="B184" s="13" t="s">
        <v>11</v>
      </c>
      <c r="C184" s="26" t="s">
        <v>466</v>
      </c>
      <c r="D184" s="34"/>
      <c r="E184" s="15">
        <v>4</v>
      </c>
      <c r="F184" s="16"/>
      <c r="G184" s="68">
        <f t="shared" si="2"/>
        <v>0</v>
      </c>
    </row>
    <row r="185" spans="1:7" ht="102">
      <c r="A185" s="18">
        <v>2</v>
      </c>
      <c r="B185" s="14" t="s">
        <v>36</v>
      </c>
      <c r="C185" s="26" t="s">
        <v>463</v>
      </c>
      <c r="D185" s="34"/>
      <c r="E185" s="15">
        <v>2</v>
      </c>
      <c r="F185" s="45"/>
      <c r="G185" s="68">
        <f t="shared" si="2"/>
        <v>0</v>
      </c>
    </row>
    <row r="186" spans="1:7" ht="102">
      <c r="A186" s="18">
        <v>3</v>
      </c>
      <c r="B186" s="13" t="s">
        <v>37</v>
      </c>
      <c r="C186" s="26" t="s">
        <v>483</v>
      </c>
      <c r="D186" s="34"/>
      <c r="E186" s="15">
        <v>1</v>
      </c>
      <c r="F186" s="45"/>
      <c r="G186" s="68">
        <f t="shared" si="2"/>
        <v>0</v>
      </c>
    </row>
    <row r="187" spans="1:7" ht="63.75">
      <c r="A187" s="44">
        <v>4</v>
      </c>
      <c r="B187" s="14" t="s">
        <v>15</v>
      </c>
      <c r="C187" s="26" t="s">
        <v>465</v>
      </c>
      <c r="D187" s="34"/>
      <c r="E187" s="19">
        <v>1</v>
      </c>
      <c r="F187" s="69"/>
      <c r="G187" s="68">
        <f t="shared" si="2"/>
        <v>0</v>
      </c>
    </row>
    <row r="188" spans="1:7" ht="140.25">
      <c r="A188" s="18">
        <v>5</v>
      </c>
      <c r="B188" s="13" t="s">
        <v>108</v>
      </c>
      <c r="C188" s="26" t="s">
        <v>6</v>
      </c>
      <c r="D188" s="34"/>
      <c r="E188" s="15">
        <v>4</v>
      </c>
      <c r="F188" s="45"/>
      <c r="G188" s="68">
        <f t="shared" si="2"/>
        <v>0</v>
      </c>
    </row>
    <row r="189" spans="1:7">
      <c r="A189" s="74" t="s">
        <v>767</v>
      </c>
      <c r="B189" s="75"/>
      <c r="C189" s="75"/>
      <c r="D189" s="75"/>
      <c r="E189" s="75"/>
      <c r="F189" s="75"/>
      <c r="G189" s="76"/>
    </row>
    <row r="190" spans="1:7" ht="114.75">
      <c r="A190" s="18">
        <v>1</v>
      </c>
      <c r="B190" s="13" t="s">
        <v>38</v>
      </c>
      <c r="C190" s="26" t="s">
        <v>461</v>
      </c>
      <c r="D190" s="34"/>
      <c r="E190" s="15">
        <v>1</v>
      </c>
      <c r="F190" s="45"/>
      <c r="G190" s="68">
        <f t="shared" si="2"/>
        <v>0</v>
      </c>
    </row>
    <row r="191" spans="1:7" ht="140.25">
      <c r="A191" s="18">
        <v>2</v>
      </c>
      <c r="B191" s="13" t="s">
        <v>108</v>
      </c>
      <c r="C191" s="26" t="s">
        <v>6</v>
      </c>
      <c r="D191" s="34"/>
      <c r="E191" s="15">
        <v>2</v>
      </c>
      <c r="F191" s="45"/>
      <c r="G191" s="68">
        <f t="shared" si="2"/>
        <v>0</v>
      </c>
    </row>
    <row r="192" spans="1:7" ht="89.25">
      <c r="A192" s="18">
        <v>3</v>
      </c>
      <c r="B192" s="13" t="s">
        <v>768</v>
      </c>
      <c r="C192" s="26" t="s">
        <v>459</v>
      </c>
      <c r="D192" s="34"/>
      <c r="E192" s="15">
        <v>54</v>
      </c>
      <c r="F192" s="45"/>
      <c r="G192" s="68">
        <f t="shared" si="2"/>
        <v>0</v>
      </c>
    </row>
    <row r="193" spans="1:7" ht="11.85" customHeight="1">
      <c r="A193" s="77"/>
      <c r="B193" s="77"/>
      <c r="C193" s="78"/>
      <c r="D193" s="29"/>
      <c r="E193" s="81" t="s">
        <v>44</v>
      </c>
      <c r="F193" s="82"/>
      <c r="G193" s="83"/>
    </row>
    <row r="194" spans="1:7" ht="11.85" customHeight="1">
      <c r="A194" s="71"/>
      <c r="B194" s="71"/>
      <c r="C194" s="79"/>
      <c r="D194" s="8"/>
      <c r="E194" s="81"/>
      <c r="F194" s="82"/>
      <c r="G194" s="83"/>
    </row>
    <row r="195" spans="1:7" ht="11.85" customHeight="1">
      <c r="A195" s="71"/>
      <c r="B195" s="71"/>
      <c r="C195" s="79"/>
      <c r="D195" s="8"/>
      <c r="E195" s="84">
        <f>G5+G6+G8+G9+G10+G11+G13+G14+G15+G16+G18+G19+G20+G21+G22+G23+G25+G26+G27+G28+G29+G30+G32+G33+G34+G35+G36+G37+G39+G40+G41+G42+G43+G45+G46+G47+G48+G50+G51+G52+G53+G54+G56+G57+G59+G60+G61+G62+G64+G65+G66+G67+G69+G70+G71+G73+G74+G76+G77+G78+G79+G80+G82+G83+G84+G85+G86+G87+G89+G90+G91+G92+G93+G94+G96+G97+G98+G99+G100+G102+G103+G104+G105+G106+G108+G109+G110+G111+G112+G114+G115+G116+G117+G118+G120+G121+G122+G123+G124+G125+G126+G127+G129+G130+G131+G133+G134+G135+G136+G138+G139+G140+G141+G142+G143+G144+G145+G146+G147+G148+G150+G151+G152+G153+G154+G156+G157+G158+G159+G160+G162+G163+G164+G165+G166+G168+G169+G170+G172+G173+G174+G176+G177+G178+G179+G180+G181+G182+G184+G185+G186+G187+G188+G190+G191+G192</f>
        <v>0</v>
      </c>
      <c r="F195" s="82"/>
      <c r="G195" s="83"/>
    </row>
    <row r="196" spans="1:7">
      <c r="A196" s="71"/>
      <c r="B196" s="71"/>
      <c r="C196" s="71"/>
      <c r="D196" s="8"/>
      <c r="E196" s="29"/>
      <c r="F196" s="80"/>
      <c r="G196" s="80"/>
    </row>
  </sheetData>
  <sheetProtection algorithmName="SHA-512" hashValue="vuViU+R/49ejHwXQa9uEpu/IKYT8hulhhlwfcQhWSq7CCBZltmmwPdo7mMtraw4HQ1fZapc7yeMllq+ala1u3g==" saltValue="uynzjtENjCK/3te92BAzmg==" spinCount="100000" sheet="1" objects="1" scenarios="1"/>
  <dataConsolidate/>
  <mergeCells count="42">
    <mergeCell ref="A189:G189"/>
    <mergeCell ref="A193:C195"/>
    <mergeCell ref="A196:C196"/>
    <mergeCell ref="F196:G196"/>
    <mergeCell ref="E193:G193"/>
    <mergeCell ref="E194:G194"/>
    <mergeCell ref="E195:G195"/>
    <mergeCell ref="A161:G161"/>
    <mergeCell ref="A167:G167"/>
    <mergeCell ref="A171:G171"/>
    <mergeCell ref="A175:G175"/>
    <mergeCell ref="A183:G183"/>
    <mergeCell ref="A128:G128"/>
    <mergeCell ref="A132:G132"/>
    <mergeCell ref="A137:G137"/>
    <mergeCell ref="A149:G149"/>
    <mergeCell ref="A155:G155"/>
    <mergeCell ref="A95:G95"/>
    <mergeCell ref="A101:G101"/>
    <mergeCell ref="A107:G107"/>
    <mergeCell ref="A113:G113"/>
    <mergeCell ref="A119:G119"/>
    <mergeCell ref="A68:G68"/>
    <mergeCell ref="A72:G72"/>
    <mergeCell ref="A75:G75"/>
    <mergeCell ref="A81:G81"/>
    <mergeCell ref="A88:G88"/>
    <mergeCell ref="A44:G44"/>
    <mergeCell ref="A49:G49"/>
    <mergeCell ref="A55:G55"/>
    <mergeCell ref="A58:G58"/>
    <mergeCell ref="A63:G63"/>
    <mergeCell ref="A12:G12"/>
    <mergeCell ref="A17:G17"/>
    <mergeCell ref="A24:G24"/>
    <mergeCell ref="A31:G31"/>
    <mergeCell ref="A38:G38"/>
    <mergeCell ref="A1:C1"/>
    <mergeCell ref="F1:G1"/>
    <mergeCell ref="F2:G2"/>
    <mergeCell ref="A4:G4"/>
    <mergeCell ref="A7:G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"/>
  <sheetViews>
    <sheetView topLeftCell="A85" zoomScaleNormal="100" workbookViewId="0">
      <selection activeCell="C7" sqref="C7"/>
    </sheetView>
  </sheetViews>
  <sheetFormatPr defaultRowHeight="12.75"/>
  <cols>
    <col min="1" max="1" width="6.6640625" customWidth="1"/>
    <col min="2" max="2" width="21.33203125" customWidth="1"/>
    <col min="3" max="3" width="60.83203125" style="32" customWidth="1"/>
    <col min="4" max="4" width="33.6640625" customWidth="1"/>
    <col min="5" max="5" width="7.83203125" customWidth="1"/>
    <col min="6" max="6" width="10.5" customWidth="1"/>
    <col min="7" max="7" width="11.33203125" customWidth="1"/>
  </cols>
  <sheetData>
    <row r="1" spans="1:7">
      <c r="A1" s="97" t="s">
        <v>47</v>
      </c>
      <c r="B1" s="85"/>
      <c r="C1" s="85"/>
      <c r="D1" s="2"/>
      <c r="E1" s="2"/>
      <c r="F1" s="98"/>
      <c r="G1" s="98"/>
    </row>
    <row r="2" spans="1:7" ht="13.5">
      <c r="A2" s="3"/>
      <c r="B2" s="3"/>
      <c r="C2" s="33"/>
      <c r="D2" s="7"/>
      <c r="E2" s="3"/>
      <c r="F2" s="99"/>
      <c r="G2" s="99"/>
    </row>
    <row r="3" spans="1:7" ht="14.25" customHeight="1">
      <c r="A3" s="5" t="s">
        <v>43</v>
      </c>
      <c r="B3" s="1" t="s">
        <v>0</v>
      </c>
      <c r="C3" s="25" t="s">
        <v>1</v>
      </c>
      <c r="D3" s="1" t="s">
        <v>452</v>
      </c>
      <c r="E3" s="5" t="s">
        <v>46</v>
      </c>
      <c r="F3" s="6" t="s">
        <v>45</v>
      </c>
      <c r="G3" s="1" t="s">
        <v>2</v>
      </c>
    </row>
    <row r="4" spans="1:7" ht="14.25" customHeight="1">
      <c r="A4" s="100" t="s">
        <v>48</v>
      </c>
      <c r="B4" s="101"/>
      <c r="C4" s="101"/>
      <c r="D4" s="101"/>
      <c r="E4" s="101"/>
      <c r="F4" s="101"/>
      <c r="G4" s="102"/>
    </row>
    <row r="5" spans="1:7" ht="369.75">
      <c r="A5" s="15">
        <v>1</v>
      </c>
      <c r="B5" s="13" t="s">
        <v>49</v>
      </c>
      <c r="C5" s="26" t="s">
        <v>493</v>
      </c>
      <c r="D5" s="34"/>
      <c r="E5" s="15">
        <v>6</v>
      </c>
      <c r="F5" s="16"/>
      <c r="G5" s="17">
        <f>E5*F5</f>
        <v>0</v>
      </c>
    </row>
    <row r="6" spans="1:7" ht="140.25">
      <c r="A6" s="15">
        <v>2</v>
      </c>
      <c r="B6" s="13" t="s">
        <v>701</v>
      </c>
      <c r="C6" s="26" t="s">
        <v>50</v>
      </c>
      <c r="D6" s="34"/>
      <c r="E6" s="15">
        <v>2</v>
      </c>
      <c r="F6" s="16"/>
      <c r="G6" s="17">
        <f t="shared" ref="G6:G71" si="0">E6*F6</f>
        <v>0</v>
      </c>
    </row>
    <row r="7" spans="1:7" ht="306">
      <c r="A7" s="15">
        <v>3</v>
      </c>
      <c r="B7" s="13" t="s">
        <v>51</v>
      </c>
      <c r="C7" s="26" t="s">
        <v>494</v>
      </c>
      <c r="D7" s="34"/>
      <c r="E7" s="15">
        <v>1</v>
      </c>
      <c r="F7" s="16"/>
      <c r="G7" s="17">
        <f t="shared" si="0"/>
        <v>0</v>
      </c>
    </row>
    <row r="8" spans="1:7" ht="280.5">
      <c r="A8" s="67" t="s">
        <v>702</v>
      </c>
      <c r="B8" s="13" t="s">
        <v>51</v>
      </c>
      <c r="C8" s="26" t="s">
        <v>495</v>
      </c>
      <c r="D8" s="34"/>
      <c r="E8" s="15">
        <v>1</v>
      </c>
      <c r="F8" s="16"/>
      <c r="G8" s="17">
        <f t="shared" si="0"/>
        <v>0</v>
      </c>
    </row>
    <row r="9" spans="1:7" ht="178.5">
      <c r="A9" s="15">
        <v>4</v>
      </c>
      <c r="B9" s="13" t="s">
        <v>52</v>
      </c>
      <c r="C9" s="26" t="s">
        <v>496</v>
      </c>
      <c r="D9" s="34"/>
      <c r="E9" s="15">
        <v>1</v>
      </c>
      <c r="F9" s="16"/>
      <c r="G9" s="17">
        <f t="shared" si="0"/>
        <v>0</v>
      </c>
    </row>
    <row r="10" spans="1:7" ht="140.25">
      <c r="A10" s="15">
        <v>5</v>
      </c>
      <c r="B10" s="13" t="s">
        <v>227</v>
      </c>
      <c r="C10" s="26" t="s">
        <v>484</v>
      </c>
      <c r="D10" s="34"/>
      <c r="E10" s="15">
        <v>6</v>
      </c>
      <c r="F10" s="16"/>
      <c r="G10" s="17">
        <f t="shared" si="0"/>
        <v>0</v>
      </c>
    </row>
    <row r="11" spans="1:7" ht="114.75">
      <c r="A11" s="15">
        <v>6</v>
      </c>
      <c r="B11" s="13" t="s">
        <v>53</v>
      </c>
      <c r="C11" s="26" t="s">
        <v>497</v>
      </c>
      <c r="D11" s="34"/>
      <c r="E11" s="15">
        <v>1</v>
      </c>
      <c r="F11" s="16"/>
      <c r="G11" s="17">
        <f t="shared" si="0"/>
        <v>0</v>
      </c>
    </row>
    <row r="12" spans="1:7" ht="409.5">
      <c r="A12" s="15">
        <v>7</v>
      </c>
      <c r="B12" s="14" t="s">
        <v>703</v>
      </c>
      <c r="C12" s="26" t="s">
        <v>727</v>
      </c>
      <c r="D12" s="34"/>
      <c r="E12" s="15">
        <v>1</v>
      </c>
      <c r="F12" s="16"/>
      <c r="G12" s="17">
        <f t="shared" si="0"/>
        <v>0</v>
      </c>
    </row>
    <row r="13" spans="1:7">
      <c r="A13" s="87" t="s">
        <v>704</v>
      </c>
      <c r="B13" s="88"/>
      <c r="C13" s="88"/>
      <c r="D13" s="88"/>
      <c r="E13" s="88"/>
      <c r="F13" s="88"/>
      <c r="G13" s="89"/>
    </row>
    <row r="14" spans="1:7" ht="204">
      <c r="A14" s="18">
        <v>1</v>
      </c>
      <c r="B14" s="13" t="s">
        <v>705</v>
      </c>
      <c r="C14" s="26" t="s">
        <v>498</v>
      </c>
      <c r="D14" s="35"/>
      <c r="E14" s="15">
        <v>1</v>
      </c>
      <c r="F14" s="16"/>
      <c r="G14" s="17">
        <f t="shared" si="0"/>
        <v>0</v>
      </c>
    </row>
    <row r="15" spans="1:7" ht="178.5">
      <c r="A15" s="18">
        <v>2</v>
      </c>
      <c r="B15" s="13" t="s">
        <v>705</v>
      </c>
      <c r="C15" s="26" t="s">
        <v>499</v>
      </c>
      <c r="D15" s="34"/>
      <c r="E15" s="15">
        <v>1</v>
      </c>
      <c r="F15" s="16"/>
      <c r="G15" s="17">
        <f t="shared" si="0"/>
        <v>0</v>
      </c>
    </row>
    <row r="16" spans="1:7" ht="127.5">
      <c r="A16" s="18">
        <v>3</v>
      </c>
      <c r="B16" s="13" t="s">
        <v>227</v>
      </c>
      <c r="C16" s="26" t="s">
        <v>485</v>
      </c>
      <c r="D16" s="34"/>
      <c r="E16" s="15">
        <v>5</v>
      </c>
      <c r="F16" s="16"/>
      <c r="G16" s="17">
        <f t="shared" si="0"/>
        <v>0</v>
      </c>
    </row>
    <row r="17" spans="1:7" ht="357">
      <c r="A17" s="18">
        <v>4</v>
      </c>
      <c r="B17" s="14" t="s">
        <v>706</v>
      </c>
      <c r="C17" s="26" t="s">
        <v>55</v>
      </c>
      <c r="D17" s="34"/>
      <c r="E17" s="15">
        <v>1</v>
      </c>
      <c r="F17" s="16"/>
      <c r="G17" s="17">
        <f t="shared" si="0"/>
        <v>0</v>
      </c>
    </row>
    <row r="18" spans="1:7">
      <c r="A18" s="87" t="s">
        <v>704</v>
      </c>
      <c r="B18" s="88"/>
      <c r="C18" s="88"/>
      <c r="D18" s="88"/>
      <c r="E18" s="88"/>
      <c r="F18" s="88"/>
      <c r="G18" s="89"/>
    </row>
    <row r="19" spans="1:7" ht="178.5">
      <c r="A19" s="18">
        <v>1</v>
      </c>
      <c r="B19" s="13" t="s">
        <v>705</v>
      </c>
      <c r="C19" s="26" t="s">
        <v>500</v>
      </c>
      <c r="D19" s="34"/>
      <c r="E19" s="15">
        <v>1</v>
      </c>
      <c r="F19" s="16"/>
      <c r="G19" s="17">
        <f t="shared" si="0"/>
        <v>0</v>
      </c>
    </row>
    <row r="20" spans="1:7" ht="165.75">
      <c r="A20" s="18">
        <v>2</v>
      </c>
      <c r="B20" s="13" t="s">
        <v>56</v>
      </c>
      <c r="C20" s="26" t="s">
        <v>501</v>
      </c>
      <c r="D20" s="34"/>
      <c r="E20" s="15">
        <v>1</v>
      </c>
      <c r="F20" s="16"/>
      <c r="G20" s="17">
        <f t="shared" si="0"/>
        <v>0</v>
      </c>
    </row>
    <row r="21" spans="1:7" ht="127.5">
      <c r="A21" s="18">
        <v>3</v>
      </c>
      <c r="B21" s="13" t="s">
        <v>57</v>
      </c>
      <c r="C21" s="26" t="s">
        <v>502</v>
      </c>
      <c r="D21" s="34"/>
      <c r="E21" s="15">
        <v>2</v>
      </c>
      <c r="F21" s="16"/>
      <c r="G21" s="17">
        <f t="shared" si="0"/>
        <v>0</v>
      </c>
    </row>
    <row r="22" spans="1:7" ht="102">
      <c r="A22" s="18">
        <v>4</v>
      </c>
      <c r="B22" s="13" t="s">
        <v>227</v>
      </c>
      <c r="C22" s="26" t="s">
        <v>486</v>
      </c>
      <c r="D22" s="34"/>
      <c r="E22" s="15">
        <v>5</v>
      </c>
      <c r="F22" s="16"/>
      <c r="G22" s="17">
        <f t="shared" si="0"/>
        <v>0</v>
      </c>
    </row>
    <row r="23" spans="1:7">
      <c r="A23" s="87" t="s">
        <v>707</v>
      </c>
      <c r="B23" s="88"/>
      <c r="C23" s="88"/>
      <c r="D23" s="88"/>
      <c r="E23" s="88"/>
      <c r="F23" s="88"/>
      <c r="G23" s="89"/>
    </row>
    <row r="24" spans="1:7" ht="127.5">
      <c r="A24" s="18">
        <v>1</v>
      </c>
      <c r="B24" s="13" t="s">
        <v>708</v>
      </c>
      <c r="C24" s="27" t="s">
        <v>728</v>
      </c>
      <c r="D24" s="35"/>
      <c r="E24" s="15">
        <v>1</v>
      </c>
      <c r="F24" s="16"/>
      <c r="G24" s="17">
        <f t="shared" si="0"/>
        <v>0</v>
      </c>
    </row>
    <row r="25" spans="1:7" ht="140.25">
      <c r="A25" s="18">
        <v>2</v>
      </c>
      <c r="B25" s="13" t="s">
        <v>58</v>
      </c>
      <c r="C25" s="26" t="s">
        <v>503</v>
      </c>
      <c r="D25" s="34"/>
      <c r="E25" s="15">
        <v>1</v>
      </c>
      <c r="F25" s="16"/>
      <c r="G25" s="17">
        <f t="shared" si="0"/>
        <v>0</v>
      </c>
    </row>
    <row r="26" spans="1:7" ht="127.5">
      <c r="A26" s="18">
        <v>3</v>
      </c>
      <c r="B26" s="13" t="s">
        <v>59</v>
      </c>
      <c r="C26" s="26" t="s">
        <v>504</v>
      </c>
      <c r="D26" s="34"/>
      <c r="E26" s="15">
        <v>1</v>
      </c>
      <c r="F26" s="16"/>
      <c r="G26" s="17">
        <f t="shared" si="0"/>
        <v>0</v>
      </c>
    </row>
    <row r="27" spans="1:7" ht="127.5">
      <c r="A27" s="18">
        <v>4</v>
      </c>
      <c r="B27" s="13" t="s">
        <v>227</v>
      </c>
      <c r="C27" s="26" t="s">
        <v>485</v>
      </c>
      <c r="D27" s="34"/>
      <c r="E27" s="15">
        <v>3</v>
      </c>
      <c r="F27" s="16"/>
      <c r="G27" s="17">
        <f t="shared" si="0"/>
        <v>0</v>
      </c>
    </row>
    <row r="28" spans="1:7">
      <c r="A28" s="87" t="s">
        <v>709</v>
      </c>
      <c r="B28" s="88"/>
      <c r="C28" s="88"/>
      <c r="D28" s="88"/>
      <c r="E28" s="88"/>
      <c r="F28" s="88"/>
      <c r="G28" s="89"/>
    </row>
    <row r="29" spans="1:7" ht="114.75">
      <c r="A29" s="18">
        <v>1</v>
      </c>
      <c r="B29" s="13" t="s">
        <v>227</v>
      </c>
      <c r="C29" s="26" t="s">
        <v>54</v>
      </c>
      <c r="D29" s="34"/>
      <c r="E29" s="15">
        <v>6</v>
      </c>
      <c r="F29" s="16"/>
      <c r="G29" s="17">
        <f t="shared" si="0"/>
        <v>0</v>
      </c>
    </row>
    <row r="30" spans="1:7" ht="409.5">
      <c r="A30" s="18">
        <v>2</v>
      </c>
      <c r="B30" s="14" t="s">
        <v>703</v>
      </c>
      <c r="C30" s="26" t="s">
        <v>729</v>
      </c>
      <c r="D30" s="34"/>
      <c r="E30" s="15">
        <v>1</v>
      </c>
      <c r="F30" s="16"/>
      <c r="G30" s="17">
        <f t="shared" si="0"/>
        <v>0</v>
      </c>
    </row>
    <row r="31" spans="1:7" ht="127.5">
      <c r="A31" s="18">
        <v>3</v>
      </c>
      <c r="B31" s="13" t="s">
        <v>60</v>
      </c>
      <c r="C31" s="26" t="s">
        <v>502</v>
      </c>
      <c r="D31" s="34"/>
      <c r="E31" s="15">
        <v>2</v>
      </c>
      <c r="F31" s="16"/>
      <c r="G31" s="17">
        <f t="shared" si="0"/>
        <v>0</v>
      </c>
    </row>
    <row r="32" spans="1:7" ht="178.5">
      <c r="A32" s="18">
        <v>4</v>
      </c>
      <c r="B32" s="13" t="s">
        <v>61</v>
      </c>
      <c r="C32" s="26" t="s">
        <v>505</v>
      </c>
      <c r="D32" s="34"/>
      <c r="E32" s="15">
        <v>2</v>
      </c>
      <c r="F32" s="16"/>
      <c r="G32" s="17">
        <f t="shared" si="0"/>
        <v>0</v>
      </c>
    </row>
    <row r="33" spans="1:7" ht="165.75">
      <c r="A33" s="18">
        <v>5</v>
      </c>
      <c r="B33" s="13" t="s">
        <v>62</v>
      </c>
      <c r="C33" s="26" t="s">
        <v>506</v>
      </c>
      <c r="D33" s="34"/>
      <c r="E33" s="15">
        <v>1</v>
      </c>
      <c r="F33" s="16"/>
      <c r="G33" s="17">
        <f t="shared" si="0"/>
        <v>0</v>
      </c>
    </row>
    <row r="34" spans="1:7">
      <c r="A34" s="87" t="s">
        <v>710</v>
      </c>
      <c r="B34" s="88"/>
      <c r="C34" s="88"/>
      <c r="D34" s="88"/>
      <c r="E34" s="88"/>
      <c r="F34" s="88"/>
      <c r="G34" s="89"/>
    </row>
    <row r="35" spans="1:7" ht="51">
      <c r="A35" s="44">
        <v>1</v>
      </c>
      <c r="B35" s="14" t="s">
        <v>63</v>
      </c>
      <c r="C35" s="26" t="s">
        <v>507</v>
      </c>
      <c r="D35" s="34"/>
      <c r="E35" s="19">
        <v>1</v>
      </c>
      <c r="F35" s="22"/>
      <c r="G35" s="17">
        <f t="shared" si="0"/>
        <v>0</v>
      </c>
    </row>
    <row r="36" spans="1:7" ht="165.75">
      <c r="A36" s="18">
        <v>2</v>
      </c>
      <c r="B36" s="13" t="s">
        <v>64</v>
      </c>
      <c r="C36" s="26" t="s">
        <v>508</v>
      </c>
      <c r="D36" s="34"/>
      <c r="E36" s="15">
        <v>1</v>
      </c>
      <c r="F36" s="16"/>
      <c r="G36" s="17">
        <f t="shared" si="0"/>
        <v>0</v>
      </c>
    </row>
    <row r="37" spans="1:7" ht="153">
      <c r="A37" s="18">
        <v>3</v>
      </c>
      <c r="B37" s="13" t="s">
        <v>65</v>
      </c>
      <c r="C37" s="26" t="s">
        <v>509</v>
      </c>
      <c r="D37" s="34"/>
      <c r="E37" s="15">
        <v>1</v>
      </c>
      <c r="F37" s="16"/>
      <c r="G37" s="17">
        <f t="shared" si="0"/>
        <v>0</v>
      </c>
    </row>
    <row r="38" spans="1:7" ht="114.75">
      <c r="A38" s="18">
        <v>4</v>
      </c>
      <c r="B38" s="13" t="s">
        <v>66</v>
      </c>
      <c r="C38" s="26" t="s">
        <v>510</v>
      </c>
      <c r="D38" s="34"/>
      <c r="E38" s="15">
        <v>3</v>
      </c>
      <c r="F38" s="16"/>
      <c r="G38" s="17">
        <f t="shared" si="0"/>
        <v>0</v>
      </c>
    </row>
    <row r="39" spans="1:7" ht="89.25">
      <c r="A39" s="18">
        <v>5</v>
      </c>
      <c r="B39" s="13" t="s">
        <v>108</v>
      </c>
      <c r="C39" s="26" t="s">
        <v>67</v>
      </c>
      <c r="D39" s="34"/>
      <c r="E39" s="15">
        <v>5</v>
      </c>
      <c r="F39" s="16"/>
      <c r="G39" s="17">
        <f t="shared" si="0"/>
        <v>0</v>
      </c>
    </row>
    <row r="40" spans="1:7">
      <c r="A40" s="87" t="s">
        <v>711</v>
      </c>
      <c r="B40" s="88"/>
      <c r="C40" s="88"/>
      <c r="D40" s="88"/>
      <c r="E40" s="88"/>
      <c r="F40" s="88"/>
      <c r="G40" s="89"/>
    </row>
    <row r="41" spans="1:7" ht="178.5">
      <c r="A41" s="18">
        <v>1</v>
      </c>
      <c r="B41" s="13" t="s">
        <v>708</v>
      </c>
      <c r="C41" s="26" t="s">
        <v>511</v>
      </c>
      <c r="D41" s="34"/>
      <c r="E41" s="15">
        <v>2</v>
      </c>
      <c r="F41" s="16"/>
      <c r="G41" s="17">
        <f t="shared" si="0"/>
        <v>0</v>
      </c>
    </row>
    <row r="42" spans="1:7" ht="127.5">
      <c r="A42" s="18">
        <v>2</v>
      </c>
      <c r="B42" s="13" t="s">
        <v>68</v>
      </c>
      <c r="C42" s="26" t="s">
        <v>512</v>
      </c>
      <c r="D42" s="34"/>
      <c r="E42" s="15">
        <v>1</v>
      </c>
      <c r="F42" s="16"/>
      <c r="G42" s="17">
        <f t="shared" si="0"/>
        <v>0</v>
      </c>
    </row>
    <row r="43" spans="1:7" ht="127.5">
      <c r="A43" s="18">
        <v>3</v>
      </c>
      <c r="B43" s="13" t="s">
        <v>227</v>
      </c>
      <c r="C43" s="26" t="s">
        <v>485</v>
      </c>
      <c r="D43" s="34"/>
      <c r="E43" s="15">
        <v>2</v>
      </c>
      <c r="F43" s="16"/>
      <c r="G43" s="17">
        <f t="shared" si="0"/>
        <v>0</v>
      </c>
    </row>
    <row r="44" spans="1:7">
      <c r="A44" s="87" t="s">
        <v>69</v>
      </c>
      <c r="B44" s="88"/>
      <c r="C44" s="88"/>
      <c r="D44" s="88"/>
      <c r="E44" s="88"/>
      <c r="F44" s="88"/>
      <c r="G44" s="89"/>
    </row>
    <row r="45" spans="1:7" ht="76.5">
      <c r="A45" s="18">
        <v>1</v>
      </c>
      <c r="B45" s="14" t="s">
        <v>70</v>
      </c>
      <c r="C45" s="26" t="s">
        <v>513</v>
      </c>
      <c r="D45" s="34"/>
      <c r="E45" s="15">
        <v>1</v>
      </c>
      <c r="F45" s="16"/>
      <c r="G45" s="17">
        <f t="shared" si="0"/>
        <v>0</v>
      </c>
    </row>
    <row r="46" spans="1:7" ht="191.25">
      <c r="A46" s="18">
        <v>2</v>
      </c>
      <c r="B46" s="13" t="s">
        <v>712</v>
      </c>
      <c r="C46" s="26" t="s">
        <v>514</v>
      </c>
      <c r="D46" s="34"/>
      <c r="E46" s="15">
        <v>1</v>
      </c>
      <c r="F46" s="16"/>
      <c r="G46" s="17">
        <f t="shared" si="0"/>
        <v>0</v>
      </c>
    </row>
    <row r="47" spans="1:7" ht="51">
      <c r="A47" s="19">
        <v>3</v>
      </c>
      <c r="B47" s="14" t="s">
        <v>71</v>
      </c>
      <c r="C47" s="26" t="s">
        <v>507</v>
      </c>
      <c r="D47" s="34"/>
      <c r="E47" s="19">
        <v>1</v>
      </c>
      <c r="F47" s="22"/>
      <c r="G47" s="17">
        <f t="shared" si="0"/>
        <v>0</v>
      </c>
    </row>
    <row r="48" spans="1:7" ht="153">
      <c r="A48" s="15">
        <v>4</v>
      </c>
      <c r="B48" s="13" t="s">
        <v>72</v>
      </c>
      <c r="C48" s="26" t="s">
        <v>509</v>
      </c>
      <c r="D48" s="34"/>
      <c r="E48" s="15">
        <v>1</v>
      </c>
      <c r="F48" s="16"/>
      <c r="G48" s="17">
        <f t="shared" si="0"/>
        <v>0</v>
      </c>
    </row>
    <row r="49" spans="1:7" ht="51">
      <c r="A49" s="15">
        <v>5</v>
      </c>
      <c r="B49" s="14" t="s">
        <v>73</v>
      </c>
      <c r="C49" s="26" t="s">
        <v>507</v>
      </c>
      <c r="D49" s="34"/>
      <c r="E49" s="15">
        <v>1</v>
      </c>
      <c r="F49" s="16"/>
      <c r="G49" s="17">
        <f t="shared" si="0"/>
        <v>0</v>
      </c>
    </row>
    <row r="50" spans="1:7" ht="51">
      <c r="A50" s="15">
        <v>6</v>
      </c>
      <c r="B50" s="14" t="s">
        <v>74</v>
      </c>
      <c r="C50" s="26" t="s">
        <v>507</v>
      </c>
      <c r="D50" s="34"/>
      <c r="E50" s="15">
        <v>1</v>
      </c>
      <c r="F50" s="16"/>
      <c r="G50" s="17">
        <f t="shared" si="0"/>
        <v>0</v>
      </c>
    </row>
    <row r="51" spans="1:7" ht="165.75">
      <c r="A51" s="15">
        <v>7</v>
      </c>
      <c r="B51" s="13" t="s">
        <v>75</v>
      </c>
      <c r="C51" s="26" t="s">
        <v>501</v>
      </c>
      <c r="D51" s="34"/>
      <c r="E51" s="15">
        <v>1</v>
      </c>
      <c r="F51" s="16"/>
      <c r="G51" s="17">
        <f t="shared" si="0"/>
        <v>0</v>
      </c>
    </row>
    <row r="52" spans="1:7" ht="127.5">
      <c r="A52" s="15">
        <v>8</v>
      </c>
      <c r="B52" s="13" t="s">
        <v>713</v>
      </c>
      <c r="C52" s="26" t="s">
        <v>515</v>
      </c>
      <c r="D52" s="34"/>
      <c r="E52" s="15">
        <v>1</v>
      </c>
      <c r="F52" s="16"/>
      <c r="G52" s="17">
        <f t="shared" si="0"/>
        <v>0</v>
      </c>
    </row>
    <row r="53" spans="1:7" ht="102">
      <c r="A53" s="15">
        <v>9</v>
      </c>
      <c r="B53" s="13" t="s">
        <v>76</v>
      </c>
      <c r="C53" s="26" t="s">
        <v>516</v>
      </c>
      <c r="D53" s="34"/>
      <c r="E53" s="15">
        <v>1</v>
      </c>
      <c r="F53" s="16"/>
      <c r="G53" s="17">
        <f t="shared" si="0"/>
        <v>0</v>
      </c>
    </row>
    <row r="54" spans="1:7" ht="89.25">
      <c r="A54" s="15">
        <v>10</v>
      </c>
      <c r="B54" s="13" t="s">
        <v>227</v>
      </c>
      <c r="C54" s="26" t="s">
        <v>487</v>
      </c>
      <c r="D54" s="34"/>
      <c r="E54" s="15">
        <v>5</v>
      </c>
      <c r="F54" s="16"/>
      <c r="G54" s="17">
        <f t="shared" si="0"/>
        <v>0</v>
      </c>
    </row>
    <row r="55" spans="1:7">
      <c r="A55" s="87" t="s">
        <v>714</v>
      </c>
      <c r="B55" s="88"/>
      <c r="C55" s="88"/>
      <c r="D55" s="88"/>
      <c r="E55" s="88"/>
      <c r="F55" s="88"/>
      <c r="G55" s="89"/>
    </row>
    <row r="56" spans="1:7" ht="165.75">
      <c r="A56" s="15">
        <v>1</v>
      </c>
      <c r="B56" s="13" t="s">
        <v>77</v>
      </c>
      <c r="C56" s="26" t="s">
        <v>501</v>
      </c>
      <c r="D56" s="34"/>
      <c r="E56" s="15">
        <v>2</v>
      </c>
      <c r="F56" s="16"/>
      <c r="G56" s="17">
        <f t="shared" si="0"/>
        <v>0</v>
      </c>
    </row>
    <row r="57" spans="1:7" ht="102">
      <c r="A57" s="15">
        <v>2</v>
      </c>
      <c r="B57" s="13" t="s">
        <v>227</v>
      </c>
      <c r="C57" s="26" t="s">
        <v>488</v>
      </c>
      <c r="D57" s="34"/>
      <c r="E57" s="15">
        <v>2</v>
      </c>
      <c r="F57" s="16"/>
      <c r="G57" s="17">
        <f t="shared" si="0"/>
        <v>0</v>
      </c>
    </row>
    <row r="58" spans="1:7">
      <c r="A58" s="87" t="s">
        <v>715</v>
      </c>
      <c r="B58" s="88"/>
      <c r="C58" s="88"/>
      <c r="D58" s="88"/>
      <c r="E58" s="88"/>
      <c r="F58" s="88"/>
      <c r="G58" s="89"/>
    </row>
    <row r="59" spans="1:7" ht="178.5">
      <c r="A59" s="15">
        <v>1</v>
      </c>
      <c r="B59" s="13" t="s">
        <v>78</v>
      </c>
      <c r="C59" s="26" t="s">
        <v>517</v>
      </c>
      <c r="D59" s="34"/>
      <c r="E59" s="15">
        <v>1</v>
      </c>
      <c r="F59" s="16"/>
      <c r="G59" s="17">
        <f t="shared" si="0"/>
        <v>0</v>
      </c>
    </row>
    <row r="60" spans="1:7" ht="127.5">
      <c r="A60" s="15">
        <v>2</v>
      </c>
      <c r="B60" s="13" t="s">
        <v>79</v>
      </c>
      <c r="C60" s="26" t="s">
        <v>512</v>
      </c>
      <c r="D60" s="34"/>
      <c r="E60" s="15">
        <v>1</v>
      </c>
      <c r="F60" s="16"/>
      <c r="G60" s="17">
        <f t="shared" si="0"/>
        <v>0</v>
      </c>
    </row>
    <row r="61" spans="1:7">
      <c r="A61" s="87" t="s">
        <v>716</v>
      </c>
      <c r="B61" s="88"/>
      <c r="C61" s="88"/>
      <c r="D61" s="88"/>
      <c r="E61" s="88"/>
      <c r="F61" s="88"/>
      <c r="G61" s="89"/>
    </row>
    <row r="62" spans="1:7" ht="293.25">
      <c r="A62" s="15">
        <v>1</v>
      </c>
      <c r="B62" s="13" t="s">
        <v>80</v>
      </c>
      <c r="C62" s="26" t="s">
        <v>518</v>
      </c>
      <c r="D62" s="34"/>
      <c r="E62" s="15">
        <v>1</v>
      </c>
      <c r="F62" s="16"/>
      <c r="G62" s="17">
        <f t="shared" si="0"/>
        <v>0</v>
      </c>
    </row>
    <row r="63" spans="1:7" ht="255">
      <c r="A63" s="67" t="s">
        <v>717</v>
      </c>
      <c r="B63" s="13" t="s">
        <v>80</v>
      </c>
      <c r="C63" s="26" t="s">
        <v>519</v>
      </c>
      <c r="D63" s="34"/>
      <c r="E63" s="15">
        <v>1</v>
      </c>
      <c r="F63" s="16"/>
      <c r="G63" s="17">
        <f t="shared" si="0"/>
        <v>0</v>
      </c>
    </row>
    <row r="64" spans="1:7" ht="165.75">
      <c r="A64" s="15">
        <v>2</v>
      </c>
      <c r="B64" s="13" t="s">
        <v>718</v>
      </c>
      <c r="C64" s="26" t="s">
        <v>81</v>
      </c>
      <c r="D64" s="34"/>
      <c r="E64" s="15">
        <v>1</v>
      </c>
      <c r="F64" s="16"/>
      <c r="G64" s="17">
        <f t="shared" si="0"/>
        <v>0</v>
      </c>
    </row>
    <row r="65" spans="1:7" ht="165.75">
      <c r="A65" s="15">
        <v>3</v>
      </c>
      <c r="B65" s="13" t="s">
        <v>82</v>
      </c>
      <c r="C65" s="26" t="s">
        <v>501</v>
      </c>
      <c r="D65" s="34"/>
      <c r="E65" s="15">
        <v>1</v>
      </c>
      <c r="F65" s="16"/>
      <c r="G65" s="17">
        <f t="shared" si="0"/>
        <v>0</v>
      </c>
    </row>
    <row r="66" spans="1:7" ht="114.75">
      <c r="A66" s="18">
        <v>4</v>
      </c>
      <c r="B66" s="14" t="s">
        <v>53</v>
      </c>
      <c r="C66" s="26" t="s">
        <v>520</v>
      </c>
      <c r="D66" s="34"/>
      <c r="E66" s="15">
        <v>1</v>
      </c>
      <c r="F66" s="16"/>
      <c r="G66" s="17">
        <f t="shared" si="0"/>
        <v>0</v>
      </c>
    </row>
    <row r="67" spans="1:7" ht="89.25">
      <c r="A67" s="18">
        <v>5</v>
      </c>
      <c r="B67" s="13" t="s">
        <v>227</v>
      </c>
      <c r="C67" s="26" t="s">
        <v>489</v>
      </c>
      <c r="D67" s="35"/>
      <c r="E67" s="15">
        <v>4</v>
      </c>
      <c r="F67" s="16"/>
      <c r="G67" s="17">
        <f t="shared" si="0"/>
        <v>0</v>
      </c>
    </row>
    <row r="68" spans="1:7" ht="369.75">
      <c r="A68" s="18">
        <v>6</v>
      </c>
      <c r="B68" s="14" t="s">
        <v>268</v>
      </c>
      <c r="C68" s="26" t="s">
        <v>83</v>
      </c>
      <c r="D68" s="34"/>
      <c r="E68" s="15">
        <v>1</v>
      </c>
      <c r="F68" s="16"/>
      <c r="G68" s="17">
        <f t="shared" si="0"/>
        <v>0</v>
      </c>
    </row>
    <row r="69" spans="1:7">
      <c r="A69" s="87" t="s">
        <v>719</v>
      </c>
      <c r="B69" s="88"/>
      <c r="C69" s="88"/>
      <c r="D69" s="88"/>
      <c r="E69" s="88"/>
      <c r="F69" s="88"/>
      <c r="G69" s="89"/>
    </row>
    <row r="70" spans="1:7" ht="191.25">
      <c r="A70" s="18">
        <v>1</v>
      </c>
      <c r="B70" s="13" t="s">
        <v>84</v>
      </c>
      <c r="C70" s="26" t="s">
        <v>521</v>
      </c>
      <c r="D70" s="34"/>
      <c r="E70" s="15">
        <v>1</v>
      </c>
      <c r="F70" s="16"/>
      <c r="G70" s="17">
        <f t="shared" si="0"/>
        <v>0</v>
      </c>
    </row>
    <row r="71" spans="1:7" ht="153">
      <c r="A71" s="18">
        <v>2</v>
      </c>
      <c r="B71" s="13" t="s">
        <v>75</v>
      </c>
      <c r="C71" s="26" t="s">
        <v>522</v>
      </c>
      <c r="D71" s="34"/>
      <c r="E71" s="15">
        <v>3</v>
      </c>
      <c r="F71" s="16"/>
      <c r="G71" s="17">
        <f t="shared" si="0"/>
        <v>0</v>
      </c>
    </row>
    <row r="72" spans="1:7" ht="89.25">
      <c r="A72" s="18">
        <v>3</v>
      </c>
      <c r="B72" s="13" t="s">
        <v>227</v>
      </c>
      <c r="C72" s="26" t="s">
        <v>487</v>
      </c>
      <c r="D72" s="35"/>
      <c r="E72" s="15">
        <v>3</v>
      </c>
      <c r="F72" s="16"/>
      <c r="G72" s="17">
        <f t="shared" ref="G72:G120" si="1">E72*F72</f>
        <v>0</v>
      </c>
    </row>
    <row r="73" spans="1:7" ht="127.5">
      <c r="A73" s="18">
        <v>4</v>
      </c>
      <c r="B73" s="13" t="s">
        <v>85</v>
      </c>
      <c r="C73" s="26" t="s">
        <v>512</v>
      </c>
      <c r="D73" s="34"/>
      <c r="E73" s="15">
        <v>1</v>
      </c>
      <c r="F73" s="16"/>
      <c r="G73" s="17">
        <f t="shared" si="1"/>
        <v>0</v>
      </c>
    </row>
    <row r="74" spans="1:7">
      <c r="A74" s="87" t="s">
        <v>86</v>
      </c>
      <c r="B74" s="88"/>
      <c r="C74" s="88"/>
      <c r="D74" s="88"/>
      <c r="E74" s="88"/>
      <c r="F74" s="88"/>
      <c r="G74" s="89"/>
    </row>
    <row r="75" spans="1:7" ht="178.5">
      <c r="A75" s="18">
        <v>1</v>
      </c>
      <c r="B75" s="13" t="s">
        <v>718</v>
      </c>
      <c r="C75" s="26" t="s">
        <v>523</v>
      </c>
      <c r="D75" s="34"/>
      <c r="E75" s="15">
        <v>1</v>
      </c>
      <c r="F75" s="16"/>
      <c r="G75" s="17">
        <f t="shared" si="1"/>
        <v>0</v>
      </c>
    </row>
    <row r="76" spans="1:7" ht="165.75">
      <c r="A76" s="18">
        <v>2</v>
      </c>
      <c r="B76" s="13" t="s">
        <v>75</v>
      </c>
      <c r="C76" s="26" t="s">
        <v>501</v>
      </c>
      <c r="D76" s="34"/>
      <c r="E76" s="15">
        <v>1</v>
      </c>
      <c r="F76" s="16"/>
      <c r="G76" s="17">
        <f t="shared" si="1"/>
        <v>0</v>
      </c>
    </row>
    <row r="77" spans="1:7" ht="114.75">
      <c r="A77" s="18">
        <v>3</v>
      </c>
      <c r="B77" s="14" t="s">
        <v>66</v>
      </c>
      <c r="C77" s="26" t="s">
        <v>510</v>
      </c>
      <c r="D77" s="34"/>
      <c r="E77" s="15">
        <v>1</v>
      </c>
      <c r="F77" s="16"/>
      <c r="G77" s="17">
        <f t="shared" si="1"/>
        <v>0</v>
      </c>
    </row>
    <row r="78" spans="1:7" ht="89.25">
      <c r="A78" s="18">
        <v>4</v>
      </c>
      <c r="B78" s="13" t="s">
        <v>227</v>
      </c>
      <c r="C78" s="26" t="s">
        <v>487</v>
      </c>
      <c r="D78" s="35"/>
      <c r="E78" s="15">
        <v>2</v>
      </c>
      <c r="F78" s="16"/>
      <c r="G78" s="17">
        <f t="shared" si="1"/>
        <v>0</v>
      </c>
    </row>
    <row r="79" spans="1:7">
      <c r="A79" s="87" t="s">
        <v>720</v>
      </c>
      <c r="B79" s="88"/>
      <c r="C79" s="88"/>
      <c r="D79" s="88"/>
      <c r="E79" s="88"/>
      <c r="F79" s="88"/>
      <c r="G79" s="89"/>
    </row>
    <row r="80" spans="1:7" ht="178.5">
      <c r="A80" s="18">
        <v>1</v>
      </c>
      <c r="B80" s="13" t="s">
        <v>718</v>
      </c>
      <c r="C80" s="26" t="s">
        <v>524</v>
      </c>
      <c r="D80" s="34"/>
      <c r="E80" s="15">
        <v>1</v>
      </c>
      <c r="F80" s="16"/>
      <c r="G80" s="17">
        <f t="shared" si="1"/>
        <v>0</v>
      </c>
    </row>
    <row r="81" spans="1:7" ht="165.75">
      <c r="A81" s="18">
        <v>2</v>
      </c>
      <c r="B81" s="13" t="s">
        <v>87</v>
      </c>
      <c r="C81" s="26" t="s">
        <v>525</v>
      </c>
      <c r="D81" s="34"/>
      <c r="E81" s="15">
        <v>1</v>
      </c>
      <c r="F81" s="16"/>
      <c r="G81" s="17">
        <f t="shared" si="1"/>
        <v>0</v>
      </c>
    </row>
    <row r="82" spans="1:7" ht="89.25">
      <c r="A82" s="18">
        <v>3</v>
      </c>
      <c r="B82" s="13" t="s">
        <v>227</v>
      </c>
      <c r="C82" s="26" t="s">
        <v>490</v>
      </c>
      <c r="D82" s="35"/>
      <c r="E82" s="15">
        <v>2</v>
      </c>
      <c r="F82" s="16"/>
      <c r="G82" s="17">
        <f t="shared" si="1"/>
        <v>0</v>
      </c>
    </row>
    <row r="83" spans="1:7">
      <c r="A83" s="87" t="s">
        <v>721</v>
      </c>
      <c r="B83" s="88"/>
      <c r="C83" s="88"/>
      <c r="D83" s="88"/>
      <c r="E83" s="88"/>
      <c r="F83" s="88"/>
      <c r="G83" s="89"/>
    </row>
    <row r="84" spans="1:7" ht="178.5">
      <c r="A84" s="18">
        <v>1</v>
      </c>
      <c r="B84" s="13" t="s">
        <v>718</v>
      </c>
      <c r="C84" s="26" t="s">
        <v>524</v>
      </c>
      <c r="D84" s="34"/>
      <c r="E84" s="15">
        <v>2</v>
      </c>
      <c r="F84" s="16"/>
      <c r="G84" s="17">
        <f t="shared" si="1"/>
        <v>0</v>
      </c>
    </row>
    <row r="85" spans="1:7" ht="369.75">
      <c r="A85" s="18">
        <v>2</v>
      </c>
      <c r="B85" s="14" t="s">
        <v>268</v>
      </c>
      <c r="C85" s="26" t="s">
        <v>88</v>
      </c>
      <c r="D85" s="34"/>
      <c r="E85" s="15">
        <v>1</v>
      </c>
      <c r="F85" s="16"/>
      <c r="G85" s="17">
        <f t="shared" si="1"/>
        <v>0</v>
      </c>
    </row>
    <row r="86" spans="1:7" ht="51">
      <c r="A86" s="18">
        <v>3</v>
      </c>
      <c r="B86" s="13" t="s">
        <v>708</v>
      </c>
      <c r="C86" s="26" t="s">
        <v>526</v>
      </c>
      <c r="D86" s="34"/>
      <c r="E86" s="15">
        <v>1</v>
      </c>
      <c r="F86" s="16"/>
      <c r="G86" s="17">
        <f t="shared" si="1"/>
        <v>0</v>
      </c>
    </row>
    <row r="87" spans="1:7" ht="89.25">
      <c r="A87" s="18">
        <v>4</v>
      </c>
      <c r="B87" s="13" t="s">
        <v>227</v>
      </c>
      <c r="C87" s="26" t="s">
        <v>491</v>
      </c>
      <c r="D87" s="35"/>
      <c r="E87" s="15">
        <v>2</v>
      </c>
      <c r="F87" s="16"/>
      <c r="G87" s="17">
        <f t="shared" si="1"/>
        <v>0</v>
      </c>
    </row>
    <row r="88" spans="1:7">
      <c r="A88" s="87" t="s">
        <v>722</v>
      </c>
      <c r="B88" s="88"/>
      <c r="C88" s="88"/>
      <c r="D88" s="88"/>
      <c r="E88" s="88"/>
      <c r="F88" s="88"/>
      <c r="G88" s="89"/>
    </row>
    <row r="89" spans="1:7" ht="178.5">
      <c r="A89" s="18">
        <v>1</v>
      </c>
      <c r="B89" s="13" t="s">
        <v>718</v>
      </c>
      <c r="C89" s="26" t="s">
        <v>524</v>
      </c>
      <c r="D89" s="34"/>
      <c r="E89" s="15">
        <v>1</v>
      </c>
      <c r="F89" s="16"/>
      <c r="G89" s="17">
        <f t="shared" si="1"/>
        <v>0</v>
      </c>
    </row>
    <row r="90" spans="1:7" ht="165.75">
      <c r="A90" s="18">
        <v>2</v>
      </c>
      <c r="B90" s="13" t="s">
        <v>75</v>
      </c>
      <c r="C90" s="26" t="s">
        <v>501</v>
      </c>
      <c r="D90" s="34"/>
      <c r="E90" s="15">
        <v>1</v>
      </c>
      <c r="F90" s="16"/>
      <c r="G90" s="17">
        <f t="shared" si="1"/>
        <v>0</v>
      </c>
    </row>
    <row r="91" spans="1:7" ht="89.25">
      <c r="A91" s="18">
        <v>3</v>
      </c>
      <c r="B91" s="13" t="s">
        <v>227</v>
      </c>
      <c r="C91" s="26" t="s">
        <v>490</v>
      </c>
      <c r="D91" s="35"/>
      <c r="E91" s="15">
        <v>2</v>
      </c>
      <c r="F91" s="16"/>
      <c r="G91" s="17">
        <f t="shared" si="1"/>
        <v>0</v>
      </c>
    </row>
    <row r="92" spans="1:7">
      <c r="A92" s="87" t="s">
        <v>723</v>
      </c>
      <c r="B92" s="88"/>
      <c r="C92" s="88"/>
      <c r="D92" s="88"/>
      <c r="E92" s="88"/>
      <c r="F92" s="88"/>
      <c r="G92" s="89"/>
    </row>
    <row r="93" spans="1:7" ht="178.5">
      <c r="A93" s="18">
        <v>1</v>
      </c>
      <c r="B93" s="13" t="s">
        <v>724</v>
      </c>
      <c r="C93" s="26" t="s">
        <v>527</v>
      </c>
      <c r="D93" s="34"/>
      <c r="E93" s="15">
        <v>1</v>
      </c>
      <c r="F93" s="16"/>
      <c r="G93" s="17">
        <f t="shared" si="1"/>
        <v>0</v>
      </c>
    </row>
    <row r="94" spans="1:7" ht="114.75">
      <c r="A94" s="18">
        <v>2</v>
      </c>
      <c r="B94" s="13" t="s">
        <v>66</v>
      </c>
      <c r="C94" s="26" t="s">
        <v>510</v>
      </c>
      <c r="D94" s="34"/>
      <c r="E94" s="15">
        <v>2</v>
      </c>
      <c r="F94" s="16"/>
      <c r="G94" s="17">
        <f t="shared" si="1"/>
        <v>0</v>
      </c>
    </row>
    <row r="95" spans="1:7" ht="51">
      <c r="A95" s="18">
        <v>3</v>
      </c>
      <c r="B95" s="14" t="s">
        <v>725</v>
      </c>
      <c r="C95" s="27" t="s">
        <v>730</v>
      </c>
      <c r="D95" s="35"/>
      <c r="E95" s="15">
        <v>1</v>
      </c>
      <c r="F95" s="16"/>
      <c r="G95" s="17">
        <f t="shared" si="1"/>
        <v>0</v>
      </c>
    </row>
    <row r="96" spans="1:7" ht="127.5">
      <c r="A96" s="18">
        <v>4</v>
      </c>
      <c r="B96" s="13" t="s">
        <v>89</v>
      </c>
      <c r="C96" s="26" t="s">
        <v>528</v>
      </c>
      <c r="D96" s="34"/>
      <c r="E96" s="15">
        <v>1</v>
      </c>
      <c r="F96" s="16"/>
      <c r="G96" s="17">
        <f t="shared" si="1"/>
        <v>0</v>
      </c>
    </row>
    <row r="97" spans="1:7" ht="127.5">
      <c r="A97" s="18">
        <v>5</v>
      </c>
      <c r="B97" s="13" t="s">
        <v>85</v>
      </c>
      <c r="C97" s="26" t="s">
        <v>512</v>
      </c>
      <c r="D97" s="34"/>
      <c r="E97" s="15">
        <v>1</v>
      </c>
      <c r="F97" s="16"/>
      <c r="G97" s="17">
        <f t="shared" si="1"/>
        <v>0</v>
      </c>
    </row>
    <row r="98" spans="1:7" ht="178.5">
      <c r="A98" s="18">
        <v>6</v>
      </c>
      <c r="B98" s="13" t="s">
        <v>90</v>
      </c>
      <c r="C98" s="26" t="s">
        <v>527</v>
      </c>
      <c r="D98" s="34"/>
      <c r="E98" s="15">
        <v>2</v>
      </c>
      <c r="F98" s="16"/>
      <c r="G98" s="17">
        <f t="shared" si="1"/>
        <v>0</v>
      </c>
    </row>
    <row r="99" spans="1:7" ht="89.25">
      <c r="A99" s="18">
        <v>6</v>
      </c>
      <c r="B99" s="13" t="s">
        <v>227</v>
      </c>
      <c r="C99" s="26" t="s">
        <v>492</v>
      </c>
      <c r="D99" s="35"/>
      <c r="E99" s="15">
        <v>3</v>
      </c>
      <c r="F99" s="16"/>
      <c r="G99" s="17">
        <f t="shared" si="1"/>
        <v>0</v>
      </c>
    </row>
    <row r="100" spans="1:7">
      <c r="A100" s="87" t="s">
        <v>91</v>
      </c>
      <c r="B100" s="88"/>
      <c r="C100" s="88"/>
      <c r="D100" s="88"/>
      <c r="E100" s="88"/>
      <c r="F100" s="88"/>
      <c r="G100" s="89"/>
    </row>
    <row r="101" spans="1:7" ht="165.75">
      <c r="A101" s="18">
        <v>1</v>
      </c>
      <c r="B101" s="13" t="s">
        <v>75</v>
      </c>
      <c r="C101" s="26" t="s">
        <v>501</v>
      </c>
      <c r="D101" s="34"/>
      <c r="E101" s="15">
        <v>1</v>
      </c>
      <c r="F101" s="16"/>
      <c r="G101" s="17">
        <f t="shared" si="1"/>
        <v>0</v>
      </c>
    </row>
    <row r="102" spans="1:7" ht="178.5">
      <c r="A102" s="18">
        <v>2</v>
      </c>
      <c r="B102" s="13" t="s">
        <v>92</v>
      </c>
      <c r="C102" s="26" t="s">
        <v>527</v>
      </c>
      <c r="D102" s="34"/>
      <c r="E102" s="15">
        <v>1</v>
      </c>
      <c r="F102" s="16"/>
      <c r="G102" s="17">
        <f t="shared" si="1"/>
        <v>0</v>
      </c>
    </row>
    <row r="103" spans="1:7" ht="127.5">
      <c r="A103" s="18">
        <v>3</v>
      </c>
      <c r="B103" s="13" t="s">
        <v>85</v>
      </c>
      <c r="C103" s="26" t="s">
        <v>528</v>
      </c>
      <c r="D103" s="34"/>
      <c r="E103" s="15">
        <v>1</v>
      </c>
      <c r="F103" s="16"/>
      <c r="G103" s="17">
        <f t="shared" si="1"/>
        <v>0</v>
      </c>
    </row>
    <row r="104" spans="1:7" ht="76.5">
      <c r="A104" s="18">
        <v>4</v>
      </c>
      <c r="B104" s="13" t="s">
        <v>108</v>
      </c>
      <c r="C104" s="27" t="s">
        <v>731</v>
      </c>
      <c r="D104" s="35"/>
      <c r="E104" s="15">
        <v>2</v>
      </c>
      <c r="F104" s="16"/>
      <c r="G104" s="17">
        <f t="shared" si="1"/>
        <v>0</v>
      </c>
    </row>
    <row r="105" spans="1:7" ht="102">
      <c r="A105" s="18">
        <v>5</v>
      </c>
      <c r="B105" s="13" t="s">
        <v>66</v>
      </c>
      <c r="C105" s="26" t="s">
        <v>529</v>
      </c>
      <c r="D105" s="34"/>
      <c r="E105" s="15">
        <v>1</v>
      </c>
      <c r="F105" s="16"/>
      <c r="G105" s="17">
        <f t="shared" si="1"/>
        <v>0</v>
      </c>
    </row>
    <row r="106" spans="1:7">
      <c r="A106" s="87" t="s">
        <v>726</v>
      </c>
      <c r="B106" s="88"/>
      <c r="C106" s="88"/>
      <c r="D106" s="88"/>
      <c r="E106" s="88"/>
      <c r="F106" s="88"/>
      <c r="G106" s="89"/>
    </row>
    <row r="107" spans="1:7" ht="165.75">
      <c r="A107" s="18">
        <v>1</v>
      </c>
      <c r="B107" s="13" t="s">
        <v>75</v>
      </c>
      <c r="C107" s="26" t="s">
        <v>530</v>
      </c>
      <c r="D107" s="34"/>
      <c r="E107" s="15">
        <v>3</v>
      </c>
      <c r="F107" s="16"/>
      <c r="G107" s="17">
        <f t="shared" si="1"/>
        <v>0</v>
      </c>
    </row>
    <row r="108" spans="1:7" ht="178.5">
      <c r="A108" s="18">
        <v>2</v>
      </c>
      <c r="B108" s="13" t="s">
        <v>708</v>
      </c>
      <c r="C108" s="26" t="s">
        <v>531</v>
      </c>
      <c r="D108" s="34"/>
      <c r="E108" s="15">
        <v>2</v>
      </c>
      <c r="F108" s="16"/>
      <c r="G108" s="17">
        <f t="shared" si="1"/>
        <v>0</v>
      </c>
    </row>
    <row r="109" spans="1:7" ht="127.5">
      <c r="A109" s="18">
        <v>3</v>
      </c>
      <c r="B109" s="13" t="s">
        <v>93</v>
      </c>
      <c r="C109" s="26" t="s">
        <v>512</v>
      </c>
      <c r="D109" s="34"/>
      <c r="E109" s="15">
        <v>1</v>
      </c>
      <c r="F109" s="16"/>
      <c r="G109" s="17">
        <f t="shared" si="1"/>
        <v>0</v>
      </c>
    </row>
    <row r="110" spans="1:7" ht="127.5">
      <c r="A110" s="18">
        <v>4</v>
      </c>
      <c r="B110" s="13" t="s">
        <v>94</v>
      </c>
      <c r="C110" s="26" t="s">
        <v>528</v>
      </c>
      <c r="D110" s="34"/>
      <c r="E110" s="15">
        <v>1</v>
      </c>
      <c r="F110" s="16"/>
      <c r="G110" s="17">
        <f t="shared" si="1"/>
        <v>0</v>
      </c>
    </row>
    <row r="111" spans="1:7" ht="76.5">
      <c r="A111" s="18">
        <v>5</v>
      </c>
      <c r="B111" s="13" t="s">
        <v>108</v>
      </c>
      <c r="C111" s="27" t="s">
        <v>731</v>
      </c>
      <c r="D111" s="35"/>
      <c r="E111" s="15">
        <v>5</v>
      </c>
      <c r="F111" s="16"/>
      <c r="G111" s="17">
        <f t="shared" si="1"/>
        <v>0</v>
      </c>
    </row>
    <row r="112" spans="1:7" ht="114.75">
      <c r="A112" s="18">
        <v>6</v>
      </c>
      <c r="B112" s="13" t="s">
        <v>66</v>
      </c>
      <c r="C112" s="26" t="s">
        <v>510</v>
      </c>
      <c r="D112" s="34"/>
      <c r="E112" s="15">
        <v>2</v>
      </c>
      <c r="F112" s="16"/>
      <c r="G112" s="17">
        <f t="shared" si="1"/>
        <v>0</v>
      </c>
    </row>
    <row r="113" spans="1:7">
      <c r="A113" s="87" t="s">
        <v>95</v>
      </c>
      <c r="B113" s="88"/>
      <c r="C113" s="88"/>
      <c r="D113" s="88"/>
      <c r="E113" s="88"/>
      <c r="F113" s="88"/>
      <c r="G113" s="89"/>
    </row>
    <row r="114" spans="1:7" ht="165.75">
      <c r="A114" s="18">
        <v>1</v>
      </c>
      <c r="B114" s="13" t="s">
        <v>92</v>
      </c>
      <c r="C114" s="26" t="s">
        <v>532</v>
      </c>
      <c r="D114" s="34"/>
      <c r="E114" s="15">
        <v>1</v>
      </c>
      <c r="F114" s="16"/>
      <c r="G114" s="17">
        <f t="shared" si="1"/>
        <v>0</v>
      </c>
    </row>
    <row r="115" spans="1:7" ht="178.5">
      <c r="A115" s="18">
        <v>2</v>
      </c>
      <c r="B115" s="13" t="s">
        <v>92</v>
      </c>
      <c r="C115" s="26" t="s">
        <v>533</v>
      </c>
      <c r="D115" s="34"/>
      <c r="E115" s="15">
        <v>1</v>
      </c>
      <c r="F115" s="16"/>
      <c r="G115" s="17">
        <f t="shared" si="1"/>
        <v>0</v>
      </c>
    </row>
    <row r="116" spans="1:7" ht="127.5">
      <c r="A116" s="18">
        <v>3</v>
      </c>
      <c r="B116" s="13" t="s">
        <v>93</v>
      </c>
      <c r="C116" s="26" t="s">
        <v>534</v>
      </c>
      <c r="D116" s="34"/>
      <c r="E116" s="15">
        <v>1</v>
      </c>
      <c r="F116" s="16"/>
      <c r="G116" s="17">
        <f t="shared" si="1"/>
        <v>0</v>
      </c>
    </row>
    <row r="117" spans="1:7" ht="165.75">
      <c r="A117" s="18">
        <v>4</v>
      </c>
      <c r="B117" s="13" t="s">
        <v>96</v>
      </c>
      <c r="C117" s="26" t="s">
        <v>535</v>
      </c>
      <c r="D117" s="34"/>
      <c r="E117" s="15">
        <v>2</v>
      </c>
      <c r="F117" s="16"/>
      <c r="G117" s="17">
        <f t="shared" si="1"/>
        <v>0</v>
      </c>
    </row>
    <row r="118" spans="1:7" ht="127.5">
      <c r="A118" s="18">
        <v>5</v>
      </c>
      <c r="B118" s="13" t="s">
        <v>97</v>
      </c>
      <c r="C118" s="27" t="s">
        <v>732</v>
      </c>
      <c r="D118" s="35"/>
      <c r="E118" s="15">
        <v>1</v>
      </c>
      <c r="F118" s="16"/>
      <c r="G118" s="17">
        <f t="shared" si="1"/>
        <v>0</v>
      </c>
    </row>
    <row r="119" spans="1:7" ht="114.75">
      <c r="A119" s="18">
        <v>6</v>
      </c>
      <c r="B119" s="13" t="s">
        <v>66</v>
      </c>
      <c r="C119" s="26" t="s">
        <v>510</v>
      </c>
      <c r="D119" s="34"/>
      <c r="E119" s="15">
        <v>2</v>
      </c>
      <c r="F119" s="45"/>
      <c r="G119" s="17">
        <f t="shared" si="1"/>
        <v>0</v>
      </c>
    </row>
    <row r="120" spans="1:7" ht="89.25">
      <c r="A120" s="18">
        <v>7</v>
      </c>
      <c r="B120" s="13" t="s">
        <v>108</v>
      </c>
      <c r="C120" s="26" t="s">
        <v>98</v>
      </c>
      <c r="D120" s="34"/>
      <c r="E120" s="15">
        <v>3</v>
      </c>
      <c r="F120" s="45"/>
      <c r="G120" s="17">
        <f t="shared" si="1"/>
        <v>0</v>
      </c>
    </row>
    <row r="121" spans="1:7">
      <c r="A121" s="90"/>
      <c r="B121" s="90"/>
      <c r="C121" s="91"/>
      <c r="D121" s="4"/>
      <c r="E121" s="93" t="s">
        <v>44</v>
      </c>
      <c r="F121" s="94"/>
      <c r="G121" s="95"/>
    </row>
    <row r="122" spans="1:7">
      <c r="A122" s="85"/>
      <c r="B122" s="85"/>
      <c r="C122" s="92"/>
      <c r="D122" s="2"/>
      <c r="E122" s="93"/>
      <c r="F122" s="94"/>
      <c r="G122" s="95"/>
    </row>
    <row r="123" spans="1:7">
      <c r="A123" s="85"/>
      <c r="B123" s="85"/>
      <c r="C123" s="92"/>
      <c r="D123" s="2"/>
      <c r="E123" s="96">
        <f>G5+G6+G7+G8+G9+G10+G11+G12+G14+G15+G16+G17+G19+G20+G21+G22+G24+G25+G26+G27+G29+G30+G31+G32+G33+G35+G36+G37+G38+G39+G41+G42+G43+G45+G46+G47+G48+G49+G50+G51+G52+G53+G54+G56+G57+G59+G60+G62+G63+G64+G65+G66+G67+G68+G70+G71+G72+G73+G75+G76+G77+G78+G80+G81+G82+G84+G85+G86+G87+G89+G90+G91+G93+G94+G95+G96+G97+G98+G99+G101+G102+G103+G104+G105+G107+G108+G109+G110+G111+G112+G114+G115+G116+G117+G118+G119+G120</f>
        <v>0</v>
      </c>
      <c r="F123" s="94"/>
      <c r="G123" s="95"/>
    </row>
    <row r="124" spans="1:7">
      <c r="A124" s="85"/>
      <c r="B124" s="85"/>
      <c r="C124" s="85"/>
      <c r="D124" s="2"/>
      <c r="E124" s="4"/>
      <c r="F124" s="86"/>
      <c r="G124" s="86"/>
    </row>
  </sheetData>
  <sheetProtection algorithmName="SHA-512" hashValue="ltEfP994gz9qUwqXaQt0CVeL/F8b0728Oeb1CgeebEm4uEv2o6vkYbmBDKCKwMb2yooqGfzeg474+IIbX3BZFQ==" saltValue="7Sal9r3dfn1RQ7zm7OFSCA==" spinCount="100000" sheet="1" objects="1" scenarios="1"/>
  <mergeCells count="29">
    <mergeCell ref="A18:G18"/>
    <mergeCell ref="A1:C1"/>
    <mergeCell ref="F1:G1"/>
    <mergeCell ref="F2:G2"/>
    <mergeCell ref="A4:G4"/>
    <mergeCell ref="A13:G13"/>
    <mergeCell ref="A83:G83"/>
    <mergeCell ref="A23:G23"/>
    <mergeCell ref="A28:G28"/>
    <mergeCell ref="A34:G34"/>
    <mergeCell ref="A40:G40"/>
    <mergeCell ref="A44:G44"/>
    <mergeCell ref="A55:G55"/>
    <mergeCell ref="A58:G58"/>
    <mergeCell ref="A61:G61"/>
    <mergeCell ref="A69:G69"/>
    <mergeCell ref="A74:G74"/>
    <mergeCell ref="A79:G79"/>
    <mergeCell ref="A124:C124"/>
    <mergeCell ref="F124:G124"/>
    <mergeCell ref="A88:G88"/>
    <mergeCell ref="A92:G92"/>
    <mergeCell ref="A100:G100"/>
    <mergeCell ref="A106:G106"/>
    <mergeCell ref="A113:G113"/>
    <mergeCell ref="A121:C123"/>
    <mergeCell ref="E121:G121"/>
    <mergeCell ref="E122:G122"/>
    <mergeCell ref="E123:G1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zoomScale="106" zoomScaleNormal="106" workbookViewId="0">
      <selection activeCell="C72" sqref="C72"/>
    </sheetView>
  </sheetViews>
  <sheetFormatPr defaultRowHeight="12.75"/>
  <cols>
    <col min="1" max="1" width="6.6640625" style="9" customWidth="1"/>
    <col min="2" max="2" width="21.33203125" style="9" customWidth="1"/>
    <col min="3" max="3" width="60.83203125" style="30" customWidth="1"/>
    <col min="4" max="4" width="40.83203125" style="9" customWidth="1"/>
    <col min="5" max="5" width="7.83203125" style="9" customWidth="1"/>
    <col min="6" max="6" width="10.5" style="9" customWidth="1"/>
    <col min="7" max="7" width="11.33203125" style="9" customWidth="1"/>
    <col min="8" max="16384" width="9.33203125" style="9"/>
  </cols>
  <sheetData>
    <row r="1" spans="1:7">
      <c r="A1" s="70" t="s">
        <v>99</v>
      </c>
      <c r="B1" s="71"/>
      <c r="C1" s="71"/>
      <c r="D1" s="8"/>
      <c r="E1" s="8"/>
      <c r="F1" s="103"/>
      <c r="G1" s="103"/>
    </row>
    <row r="2" spans="1:7">
      <c r="A2" s="10"/>
      <c r="B2" s="10"/>
      <c r="C2" s="24"/>
      <c r="D2" s="11"/>
      <c r="E2" s="10"/>
      <c r="F2" s="73"/>
      <c r="G2" s="73"/>
    </row>
    <row r="3" spans="1:7">
      <c r="A3" s="5" t="s">
        <v>43</v>
      </c>
      <c r="B3" s="1" t="s">
        <v>0</v>
      </c>
      <c r="C3" s="25" t="s">
        <v>1</v>
      </c>
      <c r="D3" s="1" t="s">
        <v>452</v>
      </c>
      <c r="E3" s="5" t="s">
        <v>46</v>
      </c>
      <c r="F3" s="6" t="s">
        <v>45</v>
      </c>
      <c r="G3" s="1" t="s">
        <v>2</v>
      </c>
    </row>
    <row r="4" spans="1:7">
      <c r="A4" s="74" t="s">
        <v>100</v>
      </c>
      <c r="B4" s="75"/>
      <c r="C4" s="75"/>
      <c r="D4" s="75"/>
      <c r="E4" s="75"/>
      <c r="F4" s="75"/>
      <c r="G4" s="76"/>
    </row>
    <row r="5" spans="1:7" ht="51">
      <c r="A5" s="12">
        <v>1</v>
      </c>
      <c r="B5" s="13" t="s">
        <v>101</v>
      </c>
      <c r="C5" s="26" t="s">
        <v>536</v>
      </c>
      <c r="D5" s="34"/>
      <c r="E5" s="15">
        <v>1</v>
      </c>
      <c r="F5" s="16"/>
      <c r="G5" s="17">
        <f>E5*F5</f>
        <v>0</v>
      </c>
    </row>
    <row r="6" spans="1:7" ht="51">
      <c r="A6" s="12">
        <v>2</v>
      </c>
      <c r="B6" s="13" t="s">
        <v>102</v>
      </c>
      <c r="C6" s="26" t="s">
        <v>536</v>
      </c>
      <c r="D6" s="34"/>
      <c r="E6" s="15">
        <v>1</v>
      </c>
      <c r="F6" s="16"/>
      <c r="G6" s="17">
        <f t="shared" ref="G6:G74" si="0">E6*F6</f>
        <v>0</v>
      </c>
    </row>
    <row r="7" spans="1:7" ht="25.5">
      <c r="A7" s="12">
        <v>2</v>
      </c>
      <c r="B7" s="13" t="s">
        <v>103</v>
      </c>
      <c r="C7" s="26" t="s">
        <v>537</v>
      </c>
      <c r="D7" s="34"/>
      <c r="E7" s="18">
        <v>112</v>
      </c>
      <c r="F7" s="16"/>
      <c r="G7" s="17">
        <f t="shared" si="0"/>
        <v>0</v>
      </c>
    </row>
    <row r="8" spans="1:7">
      <c r="A8" s="74" t="s">
        <v>104</v>
      </c>
      <c r="B8" s="75"/>
      <c r="C8" s="75"/>
      <c r="D8" s="75"/>
      <c r="E8" s="75"/>
      <c r="F8" s="75"/>
      <c r="G8" s="76"/>
    </row>
    <row r="9" spans="1:7" ht="140.25">
      <c r="A9" s="12">
        <v>1</v>
      </c>
      <c r="B9" s="13" t="s">
        <v>105</v>
      </c>
      <c r="C9" s="26" t="s">
        <v>539</v>
      </c>
      <c r="D9" s="34"/>
      <c r="E9" s="15">
        <v>2</v>
      </c>
      <c r="F9" s="16"/>
      <c r="G9" s="17">
        <f t="shared" si="0"/>
        <v>0</v>
      </c>
    </row>
    <row r="10" spans="1:7" ht="51">
      <c r="A10" s="12">
        <v>2</v>
      </c>
      <c r="B10" s="14" t="s">
        <v>106</v>
      </c>
      <c r="C10" s="26" t="s">
        <v>540</v>
      </c>
      <c r="D10" s="34"/>
      <c r="E10" s="19">
        <v>1</v>
      </c>
      <c r="F10" s="16"/>
      <c r="G10" s="17">
        <f t="shared" si="0"/>
        <v>0</v>
      </c>
    </row>
    <row r="11" spans="1:7" ht="102">
      <c r="A11" s="12">
        <v>3</v>
      </c>
      <c r="B11" s="13" t="s">
        <v>107</v>
      </c>
      <c r="C11" s="26" t="s">
        <v>541</v>
      </c>
      <c r="D11" s="34"/>
      <c r="E11" s="15">
        <v>1</v>
      </c>
      <c r="F11" s="16"/>
      <c r="G11" s="17">
        <f t="shared" si="0"/>
        <v>0</v>
      </c>
    </row>
    <row r="12" spans="1:7" ht="127.5">
      <c r="A12" s="12">
        <v>4</v>
      </c>
      <c r="B12" s="13" t="s">
        <v>108</v>
      </c>
      <c r="C12" s="26" t="s">
        <v>109</v>
      </c>
      <c r="D12" s="34"/>
      <c r="E12" s="15">
        <v>3</v>
      </c>
      <c r="F12" s="16"/>
      <c r="G12" s="17">
        <f t="shared" si="0"/>
        <v>0</v>
      </c>
    </row>
    <row r="13" spans="1:7">
      <c r="A13" s="74" t="s">
        <v>110</v>
      </c>
      <c r="B13" s="75"/>
      <c r="C13" s="75"/>
      <c r="D13" s="75"/>
      <c r="E13" s="75"/>
      <c r="F13" s="75"/>
      <c r="G13" s="76"/>
    </row>
    <row r="14" spans="1:7" ht="102">
      <c r="A14" s="12">
        <v>1</v>
      </c>
      <c r="B14" s="13" t="s">
        <v>111</v>
      </c>
      <c r="C14" s="26" t="s">
        <v>542</v>
      </c>
      <c r="D14" s="34"/>
      <c r="E14" s="15">
        <v>14</v>
      </c>
      <c r="F14" s="16"/>
      <c r="G14" s="17">
        <f t="shared" si="0"/>
        <v>0</v>
      </c>
    </row>
    <row r="15" spans="1:7" ht="76.5">
      <c r="A15" s="12">
        <v>2</v>
      </c>
      <c r="B15" s="13" t="s">
        <v>112</v>
      </c>
      <c r="C15" s="26" t="s">
        <v>543</v>
      </c>
      <c r="D15" s="34"/>
      <c r="E15" s="15">
        <v>1</v>
      </c>
      <c r="F15" s="16"/>
      <c r="G15" s="17">
        <f t="shared" si="0"/>
        <v>0</v>
      </c>
    </row>
    <row r="16" spans="1:7">
      <c r="A16" s="74" t="s">
        <v>113</v>
      </c>
      <c r="B16" s="75"/>
      <c r="C16" s="75"/>
      <c r="D16" s="75"/>
      <c r="E16" s="75"/>
      <c r="F16" s="75"/>
      <c r="G16" s="76"/>
    </row>
    <row r="17" spans="1:7" ht="76.5">
      <c r="A17" s="12">
        <v>1</v>
      </c>
      <c r="B17" s="13" t="s">
        <v>114</v>
      </c>
      <c r="C17" s="26" t="s">
        <v>544</v>
      </c>
      <c r="D17" s="34"/>
      <c r="E17" s="15">
        <v>1</v>
      </c>
      <c r="F17" s="16"/>
      <c r="G17" s="17">
        <f t="shared" si="0"/>
        <v>0</v>
      </c>
    </row>
    <row r="18" spans="1:7" ht="76.5">
      <c r="A18" s="12">
        <v>2</v>
      </c>
      <c r="B18" s="13" t="s">
        <v>115</v>
      </c>
      <c r="C18" s="26" t="s">
        <v>544</v>
      </c>
      <c r="D18" s="34"/>
      <c r="E18" s="15">
        <v>1</v>
      </c>
      <c r="F18" s="16"/>
      <c r="G18" s="17">
        <f t="shared" si="0"/>
        <v>0</v>
      </c>
    </row>
    <row r="19" spans="1:7" ht="76.5">
      <c r="A19" s="12">
        <v>3</v>
      </c>
      <c r="B19" s="13" t="s">
        <v>116</v>
      </c>
      <c r="C19" s="26" t="s">
        <v>544</v>
      </c>
      <c r="D19" s="34"/>
      <c r="E19" s="15">
        <v>1</v>
      </c>
      <c r="F19" s="16"/>
      <c r="G19" s="17">
        <f t="shared" si="0"/>
        <v>0</v>
      </c>
    </row>
    <row r="20" spans="1:7">
      <c r="A20" s="74" t="s">
        <v>117</v>
      </c>
      <c r="B20" s="75"/>
      <c r="C20" s="75"/>
      <c r="D20" s="75"/>
      <c r="E20" s="75"/>
      <c r="F20" s="75"/>
      <c r="G20" s="76"/>
    </row>
    <row r="21" spans="1:7" ht="76.5">
      <c r="A21" s="12">
        <v>1</v>
      </c>
      <c r="B21" s="13" t="s">
        <v>118</v>
      </c>
      <c r="C21" s="26" t="s">
        <v>545</v>
      </c>
      <c r="D21" s="34"/>
      <c r="E21" s="12">
        <v>1</v>
      </c>
      <c r="F21" s="16"/>
      <c r="G21" s="17">
        <f t="shared" si="0"/>
        <v>0</v>
      </c>
    </row>
    <row r="22" spans="1:7" ht="76.5">
      <c r="A22" s="12">
        <v>2</v>
      </c>
      <c r="B22" s="13" t="s">
        <v>119</v>
      </c>
      <c r="C22" s="26" t="s">
        <v>544</v>
      </c>
      <c r="D22" s="34"/>
      <c r="E22" s="12">
        <v>1</v>
      </c>
      <c r="F22" s="16"/>
      <c r="G22" s="17">
        <f t="shared" si="0"/>
        <v>0</v>
      </c>
    </row>
    <row r="23" spans="1:7" ht="76.5">
      <c r="A23" s="12">
        <v>3</v>
      </c>
      <c r="B23" s="13" t="s">
        <v>120</v>
      </c>
      <c r="C23" s="26" t="s">
        <v>544</v>
      </c>
      <c r="D23" s="34"/>
      <c r="E23" s="12">
        <v>1</v>
      </c>
      <c r="F23" s="16"/>
      <c r="G23" s="17">
        <f t="shared" si="0"/>
        <v>0</v>
      </c>
    </row>
    <row r="24" spans="1:7" ht="140.25">
      <c r="A24" s="12">
        <v>4</v>
      </c>
      <c r="B24" s="13" t="s">
        <v>108</v>
      </c>
      <c r="C24" s="26" t="s">
        <v>121</v>
      </c>
      <c r="D24" s="34"/>
      <c r="E24" s="12">
        <v>1</v>
      </c>
      <c r="F24" s="16"/>
      <c r="G24" s="17">
        <f t="shared" si="0"/>
        <v>0</v>
      </c>
    </row>
    <row r="25" spans="1:7">
      <c r="A25" s="74" t="s">
        <v>122</v>
      </c>
      <c r="B25" s="75"/>
      <c r="C25" s="75"/>
      <c r="D25" s="75"/>
      <c r="E25" s="75"/>
      <c r="F25" s="75"/>
      <c r="G25" s="76"/>
    </row>
    <row r="26" spans="1:7" ht="76.5">
      <c r="A26" s="12">
        <v>1</v>
      </c>
      <c r="B26" s="13" t="s">
        <v>114</v>
      </c>
      <c r="C26" s="26" t="s">
        <v>544</v>
      </c>
      <c r="D26" s="34"/>
      <c r="E26" s="12">
        <v>5</v>
      </c>
      <c r="F26" s="16"/>
      <c r="G26" s="17">
        <f t="shared" si="0"/>
        <v>0</v>
      </c>
    </row>
    <row r="27" spans="1:7" ht="76.5">
      <c r="A27" s="12">
        <v>2</v>
      </c>
      <c r="B27" s="13" t="s">
        <v>123</v>
      </c>
      <c r="C27" s="26" t="s">
        <v>544</v>
      </c>
      <c r="D27" s="34"/>
      <c r="E27" s="12">
        <v>1</v>
      </c>
      <c r="F27" s="16"/>
      <c r="G27" s="17">
        <f t="shared" si="0"/>
        <v>0</v>
      </c>
    </row>
    <row r="28" spans="1:7" ht="76.5">
      <c r="A28" s="12">
        <v>3</v>
      </c>
      <c r="B28" s="13" t="s">
        <v>124</v>
      </c>
      <c r="C28" s="26" t="s">
        <v>544</v>
      </c>
      <c r="D28" s="34"/>
      <c r="E28" s="12">
        <v>1</v>
      </c>
      <c r="F28" s="16"/>
      <c r="G28" s="17">
        <f t="shared" si="0"/>
        <v>0</v>
      </c>
    </row>
    <row r="29" spans="1:7">
      <c r="A29" s="74" t="s">
        <v>125</v>
      </c>
      <c r="B29" s="75"/>
      <c r="C29" s="75"/>
      <c r="D29" s="75"/>
      <c r="E29" s="75"/>
      <c r="F29" s="75"/>
      <c r="G29" s="76"/>
    </row>
    <row r="30" spans="1:7" ht="114.75">
      <c r="A30" s="12">
        <v>1</v>
      </c>
      <c r="B30" s="13" t="s">
        <v>56</v>
      </c>
      <c r="C30" s="26" t="s">
        <v>546</v>
      </c>
      <c r="D30" s="34"/>
      <c r="E30" s="12">
        <v>1</v>
      </c>
      <c r="F30" s="16"/>
      <c r="G30" s="17">
        <f t="shared" si="0"/>
        <v>0</v>
      </c>
    </row>
    <row r="31" spans="1:7" ht="127.5">
      <c r="A31" s="12">
        <v>2</v>
      </c>
      <c r="B31" s="13" t="s">
        <v>108</v>
      </c>
      <c r="C31" s="26" t="s">
        <v>109</v>
      </c>
      <c r="D31" s="34"/>
      <c r="E31" s="12">
        <v>1</v>
      </c>
      <c r="F31" s="16"/>
      <c r="G31" s="17">
        <f t="shared" si="0"/>
        <v>0</v>
      </c>
    </row>
    <row r="32" spans="1:7">
      <c r="A32" s="74" t="s">
        <v>126</v>
      </c>
      <c r="B32" s="75"/>
      <c r="C32" s="75"/>
      <c r="D32" s="75"/>
      <c r="E32" s="75"/>
      <c r="F32" s="75"/>
      <c r="G32" s="76"/>
    </row>
    <row r="33" spans="1:7" ht="102">
      <c r="A33" s="12">
        <v>1</v>
      </c>
      <c r="B33" s="13" t="s">
        <v>111</v>
      </c>
      <c r="C33" s="26" t="s">
        <v>542</v>
      </c>
      <c r="D33" s="34"/>
      <c r="E33" s="12">
        <v>12</v>
      </c>
      <c r="F33" s="16"/>
      <c r="G33" s="17">
        <f t="shared" si="0"/>
        <v>0</v>
      </c>
    </row>
    <row r="34" spans="1:7" ht="63.75">
      <c r="A34" s="12">
        <v>2</v>
      </c>
      <c r="B34" s="13" t="s">
        <v>127</v>
      </c>
      <c r="C34" s="27" t="s">
        <v>547</v>
      </c>
      <c r="D34" s="35"/>
      <c r="E34" s="12">
        <v>1</v>
      </c>
      <c r="F34" s="16"/>
      <c r="G34" s="17">
        <f t="shared" si="0"/>
        <v>0</v>
      </c>
    </row>
    <row r="35" spans="1:7">
      <c r="A35" s="74" t="s">
        <v>128</v>
      </c>
      <c r="B35" s="75"/>
      <c r="C35" s="75"/>
      <c r="D35" s="75"/>
      <c r="E35" s="75"/>
      <c r="F35" s="75"/>
      <c r="G35" s="76"/>
    </row>
    <row r="36" spans="1:7" ht="140.25">
      <c r="A36" s="12">
        <v>1</v>
      </c>
      <c r="B36" s="13" t="s">
        <v>129</v>
      </c>
      <c r="C36" s="26" t="s">
        <v>548</v>
      </c>
      <c r="D36" s="34"/>
      <c r="E36" s="12">
        <v>1</v>
      </c>
      <c r="F36" s="16"/>
      <c r="G36" s="17">
        <f t="shared" si="0"/>
        <v>0</v>
      </c>
    </row>
    <row r="37" spans="1:7" ht="63.75">
      <c r="A37" s="21">
        <v>2</v>
      </c>
      <c r="B37" s="14" t="s">
        <v>130</v>
      </c>
      <c r="C37" s="26" t="s">
        <v>549</v>
      </c>
      <c r="D37" s="34"/>
      <c r="E37" s="21">
        <v>2</v>
      </c>
      <c r="F37" s="22"/>
      <c r="G37" s="17">
        <f t="shared" si="0"/>
        <v>0</v>
      </c>
    </row>
    <row r="38" spans="1:7" ht="38.25">
      <c r="A38" s="12">
        <v>3</v>
      </c>
      <c r="B38" s="13" t="s">
        <v>131</v>
      </c>
      <c r="C38" s="26" t="s">
        <v>538</v>
      </c>
      <c r="D38" s="34"/>
      <c r="E38" s="12">
        <v>8</v>
      </c>
      <c r="F38" s="16"/>
      <c r="G38" s="17">
        <f t="shared" si="0"/>
        <v>0</v>
      </c>
    </row>
    <row r="39" spans="1:7">
      <c r="A39" s="74" t="s">
        <v>132</v>
      </c>
      <c r="B39" s="75"/>
      <c r="C39" s="75"/>
      <c r="D39" s="75"/>
      <c r="E39" s="75"/>
      <c r="F39" s="75"/>
      <c r="G39" s="76"/>
    </row>
    <row r="40" spans="1:7" ht="204">
      <c r="A40" s="12">
        <v>1</v>
      </c>
      <c r="B40" s="13" t="s">
        <v>133</v>
      </c>
      <c r="C40" s="27" t="s">
        <v>550</v>
      </c>
      <c r="D40" s="35"/>
      <c r="E40" s="15">
        <v>1</v>
      </c>
      <c r="F40" s="16"/>
      <c r="G40" s="17">
        <f t="shared" si="0"/>
        <v>0</v>
      </c>
    </row>
    <row r="41" spans="1:7" ht="102">
      <c r="A41" s="12">
        <v>2</v>
      </c>
      <c r="B41" s="13" t="s">
        <v>134</v>
      </c>
      <c r="C41" s="26" t="s">
        <v>541</v>
      </c>
      <c r="D41" s="34"/>
      <c r="E41" s="15">
        <v>1</v>
      </c>
      <c r="F41" s="16"/>
      <c r="G41" s="17">
        <f t="shared" si="0"/>
        <v>0</v>
      </c>
    </row>
    <row r="42" spans="1:7" ht="165.75">
      <c r="A42" s="12">
        <v>3</v>
      </c>
      <c r="B42" s="13" t="s">
        <v>135</v>
      </c>
      <c r="C42" s="26" t="s">
        <v>551</v>
      </c>
      <c r="D42" s="34"/>
      <c r="E42" s="15">
        <v>1</v>
      </c>
      <c r="F42" s="16"/>
      <c r="G42" s="17">
        <f t="shared" si="0"/>
        <v>0</v>
      </c>
    </row>
    <row r="43" spans="1:7" ht="51">
      <c r="A43" s="12">
        <v>4</v>
      </c>
      <c r="B43" s="13" t="s">
        <v>136</v>
      </c>
      <c r="C43" s="26" t="s">
        <v>540</v>
      </c>
      <c r="D43" s="34"/>
      <c r="E43" s="15">
        <v>1</v>
      </c>
      <c r="F43" s="16"/>
      <c r="G43" s="17">
        <f t="shared" si="0"/>
        <v>0</v>
      </c>
    </row>
    <row r="44" spans="1:7">
      <c r="A44" s="74" t="s">
        <v>137</v>
      </c>
      <c r="B44" s="75"/>
      <c r="C44" s="75"/>
      <c r="D44" s="75"/>
      <c r="E44" s="75"/>
      <c r="F44" s="75"/>
      <c r="G44" s="76"/>
    </row>
    <row r="45" spans="1:7" ht="204">
      <c r="A45" s="12">
        <v>1</v>
      </c>
      <c r="B45" s="13" t="s">
        <v>133</v>
      </c>
      <c r="C45" s="26" t="s">
        <v>552</v>
      </c>
      <c r="D45" s="34"/>
      <c r="E45" s="15">
        <v>1</v>
      </c>
      <c r="F45" s="16"/>
      <c r="G45" s="17">
        <f t="shared" si="0"/>
        <v>0</v>
      </c>
    </row>
    <row r="46" spans="1:7" ht="102">
      <c r="A46" s="12">
        <v>2</v>
      </c>
      <c r="B46" s="13" t="s">
        <v>134</v>
      </c>
      <c r="C46" s="26" t="s">
        <v>541</v>
      </c>
      <c r="D46" s="34"/>
      <c r="E46" s="15">
        <v>1</v>
      </c>
      <c r="F46" s="16"/>
      <c r="G46" s="17">
        <f t="shared" si="0"/>
        <v>0</v>
      </c>
    </row>
    <row r="47" spans="1:7" ht="165.75">
      <c r="A47" s="12">
        <v>3</v>
      </c>
      <c r="B47" s="13" t="s">
        <v>138</v>
      </c>
      <c r="C47" s="26" t="s">
        <v>551</v>
      </c>
      <c r="D47" s="34"/>
      <c r="E47" s="15">
        <v>1</v>
      </c>
      <c r="F47" s="16"/>
      <c r="G47" s="17">
        <f t="shared" si="0"/>
        <v>0</v>
      </c>
    </row>
    <row r="48" spans="1:7">
      <c r="A48" s="74" t="s">
        <v>139</v>
      </c>
      <c r="B48" s="75"/>
      <c r="C48" s="75"/>
      <c r="D48" s="75"/>
      <c r="E48" s="75"/>
      <c r="F48" s="75"/>
      <c r="G48" s="76"/>
    </row>
    <row r="49" spans="1:7" ht="191.25">
      <c r="A49" s="12">
        <v>1</v>
      </c>
      <c r="B49" s="13" t="s">
        <v>140</v>
      </c>
      <c r="C49" s="26" t="s">
        <v>553</v>
      </c>
      <c r="D49" s="34"/>
      <c r="E49" s="15">
        <v>1</v>
      </c>
      <c r="F49" s="16"/>
      <c r="G49" s="17">
        <f t="shared" si="0"/>
        <v>0</v>
      </c>
    </row>
    <row r="50" spans="1:7" ht="107.25" customHeight="1">
      <c r="A50" s="12">
        <v>2</v>
      </c>
      <c r="B50" s="13" t="s">
        <v>141</v>
      </c>
      <c r="C50" s="26" t="s">
        <v>541</v>
      </c>
      <c r="D50" s="34"/>
      <c r="E50" s="15">
        <v>1</v>
      </c>
      <c r="F50" s="16"/>
      <c r="G50" s="17">
        <f t="shared" si="0"/>
        <v>0</v>
      </c>
    </row>
    <row r="51" spans="1:7" ht="191.25">
      <c r="A51" s="12">
        <v>3</v>
      </c>
      <c r="B51" s="13" t="s">
        <v>142</v>
      </c>
      <c r="C51" s="26" t="s">
        <v>553</v>
      </c>
      <c r="D51" s="34"/>
      <c r="E51" s="15">
        <v>1</v>
      </c>
      <c r="F51" s="16"/>
      <c r="G51" s="17">
        <f t="shared" si="0"/>
        <v>0</v>
      </c>
    </row>
    <row r="52" spans="1:7" ht="76.5">
      <c r="A52" s="12">
        <v>4</v>
      </c>
      <c r="B52" s="13" t="s">
        <v>143</v>
      </c>
      <c r="C52" s="27" t="s">
        <v>554</v>
      </c>
      <c r="D52" s="35"/>
      <c r="E52" s="15">
        <v>1</v>
      </c>
      <c r="F52" s="16"/>
      <c r="G52" s="17">
        <f t="shared" si="0"/>
        <v>0</v>
      </c>
    </row>
    <row r="53" spans="1:7">
      <c r="A53" s="74" t="s">
        <v>144</v>
      </c>
      <c r="B53" s="75"/>
      <c r="C53" s="75"/>
      <c r="D53" s="75"/>
      <c r="E53" s="75"/>
      <c r="F53" s="75"/>
      <c r="G53" s="76"/>
    </row>
    <row r="54" spans="1:7" ht="191.25">
      <c r="A54" s="12">
        <v>1</v>
      </c>
      <c r="B54" s="13" t="s">
        <v>145</v>
      </c>
      <c r="C54" s="26" t="s">
        <v>553</v>
      </c>
      <c r="D54" s="34"/>
      <c r="E54" s="15">
        <v>1</v>
      </c>
      <c r="F54" s="16"/>
      <c r="G54" s="17">
        <f t="shared" si="0"/>
        <v>0</v>
      </c>
    </row>
    <row r="55" spans="1:7">
      <c r="A55" s="74" t="s">
        <v>146</v>
      </c>
      <c r="B55" s="75"/>
      <c r="C55" s="75"/>
      <c r="D55" s="75"/>
      <c r="E55" s="75"/>
      <c r="F55" s="75"/>
      <c r="G55" s="76"/>
    </row>
    <row r="56" spans="1:7" ht="191.25">
      <c r="A56" s="12">
        <v>1</v>
      </c>
      <c r="B56" s="13" t="s">
        <v>147</v>
      </c>
      <c r="C56" s="26" t="s">
        <v>553</v>
      </c>
      <c r="D56" s="34"/>
      <c r="E56" s="15">
        <v>1</v>
      </c>
      <c r="F56" s="16"/>
      <c r="G56" s="17">
        <f t="shared" si="0"/>
        <v>0</v>
      </c>
    </row>
    <row r="57" spans="1:7" ht="89.25">
      <c r="A57" s="12">
        <v>2</v>
      </c>
      <c r="B57" s="13" t="s">
        <v>148</v>
      </c>
      <c r="C57" s="26" t="s">
        <v>555</v>
      </c>
      <c r="D57" s="34"/>
      <c r="E57" s="15">
        <v>1</v>
      </c>
      <c r="F57" s="16"/>
      <c r="G57" s="17">
        <f t="shared" si="0"/>
        <v>0</v>
      </c>
    </row>
    <row r="58" spans="1:7">
      <c r="A58" s="74" t="s">
        <v>149</v>
      </c>
      <c r="B58" s="75"/>
      <c r="C58" s="75"/>
      <c r="D58" s="75"/>
      <c r="E58" s="75"/>
      <c r="F58" s="75"/>
      <c r="G58" s="76"/>
    </row>
    <row r="59" spans="1:7" ht="178.5" customHeight="1">
      <c r="A59" s="12">
        <v>1</v>
      </c>
      <c r="B59" s="13" t="s">
        <v>147</v>
      </c>
      <c r="C59" s="26" t="s">
        <v>553</v>
      </c>
      <c r="D59" s="34"/>
      <c r="E59" s="15">
        <v>1</v>
      </c>
      <c r="F59" s="16"/>
      <c r="G59" s="17">
        <f t="shared" si="0"/>
        <v>0</v>
      </c>
    </row>
    <row r="60" spans="1:7" ht="102">
      <c r="A60" s="12">
        <v>2</v>
      </c>
      <c r="B60" s="13" t="s">
        <v>148</v>
      </c>
      <c r="C60" s="26" t="s">
        <v>541</v>
      </c>
      <c r="D60" s="34"/>
      <c r="E60" s="15">
        <v>1</v>
      </c>
      <c r="F60" s="16"/>
      <c r="G60" s="17">
        <f t="shared" si="0"/>
        <v>0</v>
      </c>
    </row>
    <row r="61" spans="1:7">
      <c r="A61" s="74" t="s">
        <v>150</v>
      </c>
      <c r="B61" s="75"/>
      <c r="C61" s="75"/>
      <c r="D61" s="75"/>
      <c r="E61" s="75"/>
      <c r="F61" s="75"/>
      <c r="G61" s="76"/>
    </row>
    <row r="62" spans="1:7" ht="191.25">
      <c r="A62" s="12">
        <v>1</v>
      </c>
      <c r="B62" s="13" t="s">
        <v>151</v>
      </c>
      <c r="C62" s="26" t="s">
        <v>553</v>
      </c>
      <c r="D62" s="34"/>
      <c r="E62" s="15">
        <v>1</v>
      </c>
      <c r="F62" s="16"/>
      <c r="G62" s="17">
        <f t="shared" si="0"/>
        <v>0</v>
      </c>
    </row>
    <row r="63" spans="1:7" ht="102">
      <c r="A63" s="12">
        <v>2</v>
      </c>
      <c r="B63" s="13" t="s">
        <v>152</v>
      </c>
      <c r="C63" s="26" t="s">
        <v>541</v>
      </c>
      <c r="D63" s="34"/>
      <c r="E63" s="15">
        <v>1</v>
      </c>
      <c r="F63" s="16"/>
      <c r="G63" s="17">
        <f t="shared" si="0"/>
        <v>0</v>
      </c>
    </row>
    <row r="64" spans="1:7">
      <c r="A64" s="74" t="s">
        <v>153</v>
      </c>
      <c r="B64" s="75"/>
      <c r="C64" s="75"/>
      <c r="D64" s="75"/>
      <c r="E64" s="75"/>
      <c r="F64" s="75"/>
      <c r="G64" s="76"/>
    </row>
    <row r="65" spans="1:7" ht="191.25">
      <c r="A65" s="12">
        <v>1</v>
      </c>
      <c r="B65" s="13" t="s">
        <v>151</v>
      </c>
      <c r="C65" s="26" t="s">
        <v>553</v>
      </c>
      <c r="D65" s="34"/>
      <c r="E65" s="15">
        <v>1</v>
      </c>
      <c r="F65" s="16"/>
      <c r="G65" s="17">
        <f t="shared" si="0"/>
        <v>0</v>
      </c>
    </row>
    <row r="66" spans="1:7" ht="102">
      <c r="A66" s="12">
        <v>2</v>
      </c>
      <c r="B66" s="13" t="s">
        <v>152</v>
      </c>
      <c r="C66" s="26" t="s">
        <v>541</v>
      </c>
      <c r="D66" s="34"/>
      <c r="E66" s="15">
        <v>1</v>
      </c>
      <c r="F66" s="16"/>
      <c r="G66" s="17">
        <f t="shared" si="0"/>
        <v>0</v>
      </c>
    </row>
    <row r="67" spans="1:7">
      <c r="A67" s="74" t="s">
        <v>154</v>
      </c>
      <c r="B67" s="75"/>
      <c r="C67" s="75"/>
      <c r="D67" s="75"/>
      <c r="E67" s="75"/>
      <c r="F67" s="75"/>
      <c r="G67" s="76"/>
    </row>
    <row r="68" spans="1:7" ht="51">
      <c r="A68" s="12">
        <v>1</v>
      </c>
      <c r="B68" s="13" t="s">
        <v>155</v>
      </c>
      <c r="C68" s="27" t="s">
        <v>556</v>
      </c>
      <c r="D68" s="35"/>
      <c r="E68" s="15">
        <v>1</v>
      </c>
      <c r="F68" s="23"/>
      <c r="G68" s="17">
        <f t="shared" si="0"/>
        <v>0</v>
      </c>
    </row>
    <row r="69" spans="1:7" ht="127.5">
      <c r="A69" s="12">
        <v>2</v>
      </c>
      <c r="B69" s="13" t="s">
        <v>108</v>
      </c>
      <c r="C69" s="26" t="s">
        <v>109</v>
      </c>
      <c r="D69" s="34"/>
      <c r="E69" s="15">
        <v>1</v>
      </c>
      <c r="F69" s="23"/>
      <c r="G69" s="17">
        <f t="shared" si="0"/>
        <v>0</v>
      </c>
    </row>
    <row r="70" spans="1:7">
      <c r="A70" s="74" t="s">
        <v>156</v>
      </c>
      <c r="B70" s="75"/>
      <c r="C70" s="75"/>
      <c r="D70" s="75"/>
      <c r="E70" s="75"/>
      <c r="F70" s="75"/>
      <c r="G70" s="76"/>
    </row>
    <row r="71" spans="1:7" ht="191.25">
      <c r="A71" s="12">
        <v>1</v>
      </c>
      <c r="B71" s="13" t="s">
        <v>157</v>
      </c>
      <c r="C71" s="26" t="s">
        <v>553</v>
      </c>
      <c r="D71" s="34"/>
      <c r="E71" s="15">
        <v>1</v>
      </c>
      <c r="F71" s="23"/>
      <c r="G71" s="17">
        <f t="shared" si="0"/>
        <v>0</v>
      </c>
    </row>
    <row r="72" spans="1:7" ht="102">
      <c r="A72" s="12">
        <v>2</v>
      </c>
      <c r="B72" s="13" t="s">
        <v>158</v>
      </c>
      <c r="C72" s="26" t="s">
        <v>541</v>
      </c>
      <c r="D72" s="34"/>
      <c r="E72" s="15">
        <v>1</v>
      </c>
      <c r="F72" s="23"/>
      <c r="G72" s="17">
        <f t="shared" si="0"/>
        <v>0</v>
      </c>
    </row>
    <row r="73" spans="1:7">
      <c r="A73" s="74" t="s">
        <v>159</v>
      </c>
      <c r="B73" s="75"/>
      <c r="C73" s="75"/>
      <c r="D73" s="75"/>
      <c r="E73" s="75"/>
      <c r="F73" s="75"/>
      <c r="G73" s="76"/>
    </row>
    <row r="74" spans="1:7" ht="178.5">
      <c r="A74" s="12">
        <v>1</v>
      </c>
      <c r="B74" s="13" t="s">
        <v>160</v>
      </c>
      <c r="C74" s="26" t="s">
        <v>557</v>
      </c>
      <c r="D74" s="34"/>
      <c r="E74" s="15">
        <v>1</v>
      </c>
      <c r="F74" s="23"/>
      <c r="G74" s="17">
        <f t="shared" si="0"/>
        <v>0</v>
      </c>
    </row>
    <row r="75" spans="1:7">
      <c r="A75" s="77"/>
      <c r="B75" s="77"/>
      <c r="C75" s="78"/>
      <c r="D75" s="29"/>
      <c r="E75" s="81" t="s">
        <v>44</v>
      </c>
      <c r="F75" s="82"/>
      <c r="G75" s="83"/>
    </row>
    <row r="76" spans="1:7">
      <c r="A76" s="71"/>
      <c r="B76" s="71"/>
      <c r="C76" s="79"/>
      <c r="D76" s="8"/>
      <c r="E76" s="81"/>
      <c r="F76" s="82"/>
      <c r="G76" s="83"/>
    </row>
    <row r="77" spans="1:7">
      <c r="A77" s="71"/>
      <c r="B77" s="71"/>
      <c r="C77" s="79"/>
      <c r="D77" s="8"/>
      <c r="E77" s="84">
        <f>G5+G6+G7+G9+G10+G11+G12+G14+G15+G17+G18+G19+G21+G22+G23+G24+G26+G27+G28+G30+G31+G33+G34+G36+G37+G38+G40+G41+G42+G43+G45+G46+G47+G49+G50+G51+G52+G54+G56+G57+G59+G60+G62+G63+G65+G66+G68+G69+G71+G72+G74</f>
        <v>0</v>
      </c>
      <c r="F77" s="82"/>
      <c r="G77" s="83"/>
    </row>
  </sheetData>
  <sheetProtection algorithmName="SHA-512" hashValue="2kLiFHoJ5gJt4Da+D+vrjvh6q+TxI7hzG91R+beejdU4PYOk/A94rh4ftaB9M5D7dYR3T99ayiQ5320p2Pfmig==" saltValue="3Ie6EcFlQxdCG03ZpUWyFA==" spinCount="100000" sheet="1" objects="1" scenarios="1"/>
  <mergeCells count="27">
    <mergeCell ref="A35:G35"/>
    <mergeCell ref="A1:C1"/>
    <mergeCell ref="F1:G1"/>
    <mergeCell ref="F2:G2"/>
    <mergeCell ref="A4:G4"/>
    <mergeCell ref="A8:G8"/>
    <mergeCell ref="A13:G13"/>
    <mergeCell ref="A16:G16"/>
    <mergeCell ref="A20:G20"/>
    <mergeCell ref="A25:G25"/>
    <mergeCell ref="A29:G29"/>
    <mergeCell ref="A32:G32"/>
    <mergeCell ref="A75:C77"/>
    <mergeCell ref="E75:G75"/>
    <mergeCell ref="E76:G76"/>
    <mergeCell ref="E77:G77"/>
    <mergeCell ref="A39:G39"/>
    <mergeCell ref="A44:G44"/>
    <mergeCell ref="A48:G48"/>
    <mergeCell ref="A53:G53"/>
    <mergeCell ref="A55:G55"/>
    <mergeCell ref="A58:G58"/>
    <mergeCell ref="A61:G61"/>
    <mergeCell ref="A64:G64"/>
    <mergeCell ref="A67:G67"/>
    <mergeCell ref="A70:G70"/>
    <mergeCell ref="A73:G7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1"/>
  <sheetViews>
    <sheetView topLeftCell="A173" zoomScale="106" zoomScaleNormal="106" workbookViewId="0">
      <selection activeCell="L177" sqref="L177"/>
    </sheetView>
  </sheetViews>
  <sheetFormatPr defaultRowHeight="12.75"/>
  <cols>
    <col min="1" max="1" width="7.5" customWidth="1"/>
    <col min="2" max="2" width="23.5" customWidth="1"/>
    <col min="3" max="3" width="65.83203125" style="32" customWidth="1"/>
    <col min="4" max="4" width="48.83203125" customWidth="1"/>
    <col min="5" max="5" width="7.1640625" customWidth="1"/>
    <col min="6" max="6" width="11.5" customWidth="1"/>
    <col min="7" max="7" width="12.5" customWidth="1"/>
  </cols>
  <sheetData>
    <row r="1" spans="1:7">
      <c r="A1" s="112" t="s">
        <v>698</v>
      </c>
      <c r="B1" s="113"/>
      <c r="C1" s="113"/>
      <c r="D1" s="47"/>
      <c r="E1" s="47"/>
      <c r="F1" s="114"/>
      <c r="G1" s="114"/>
    </row>
    <row r="2" spans="1:7">
      <c r="A2" s="48"/>
      <c r="B2" s="48"/>
      <c r="C2" s="49"/>
      <c r="D2" s="50"/>
      <c r="E2" s="48"/>
      <c r="F2" s="115"/>
      <c r="G2" s="115"/>
    </row>
    <row r="3" spans="1:7" ht="15.75" customHeight="1">
      <c r="A3" s="51" t="s">
        <v>43</v>
      </c>
      <c r="B3" s="52" t="s">
        <v>654</v>
      </c>
      <c r="C3" s="53" t="s">
        <v>655</v>
      </c>
      <c r="D3" s="52" t="s">
        <v>452</v>
      </c>
      <c r="E3" s="51" t="s">
        <v>46</v>
      </c>
      <c r="F3" s="52" t="s">
        <v>45</v>
      </c>
      <c r="G3" s="52" t="s">
        <v>656</v>
      </c>
    </row>
    <row r="4" spans="1:7" ht="15.75" customHeight="1">
      <c r="A4" s="105" t="s">
        <v>657</v>
      </c>
      <c r="B4" s="106"/>
      <c r="C4" s="106"/>
      <c r="D4" s="106"/>
      <c r="E4" s="106"/>
      <c r="F4" s="106"/>
      <c r="G4" s="107"/>
    </row>
    <row r="5" spans="1:7" ht="76.5">
      <c r="A5" s="54">
        <v>1</v>
      </c>
      <c r="B5" s="55" t="s">
        <v>161</v>
      </c>
      <c r="C5" s="46" t="s">
        <v>566</v>
      </c>
      <c r="D5" s="56"/>
      <c r="E5" s="54">
        <v>2</v>
      </c>
      <c r="F5" s="57"/>
      <c r="G5" s="58">
        <f>E5*F5</f>
        <v>0</v>
      </c>
    </row>
    <row r="6" spans="1:7" ht="76.5">
      <c r="A6" s="54">
        <v>2</v>
      </c>
      <c r="B6" s="55" t="s">
        <v>162</v>
      </c>
      <c r="C6" s="46" t="s">
        <v>566</v>
      </c>
      <c r="D6" s="56"/>
      <c r="E6" s="54">
        <v>1</v>
      </c>
      <c r="F6" s="57"/>
      <c r="G6" s="58">
        <f t="shared" ref="G6:G70" si="0">E6*F6</f>
        <v>0</v>
      </c>
    </row>
    <row r="7" spans="1:7" ht="63.75">
      <c r="A7" s="54">
        <v>3</v>
      </c>
      <c r="B7" s="55" t="s">
        <v>15</v>
      </c>
      <c r="C7" s="46" t="s">
        <v>465</v>
      </c>
      <c r="D7" s="56"/>
      <c r="E7" s="54">
        <v>1</v>
      </c>
      <c r="F7" s="57"/>
      <c r="G7" s="58">
        <f t="shared" si="0"/>
        <v>0</v>
      </c>
    </row>
    <row r="8" spans="1:7" ht="102">
      <c r="A8" s="54">
        <v>4</v>
      </c>
      <c r="B8" s="55" t="s">
        <v>108</v>
      </c>
      <c r="C8" s="46" t="s">
        <v>163</v>
      </c>
      <c r="D8" s="56"/>
      <c r="E8" s="54">
        <v>8</v>
      </c>
      <c r="F8" s="57"/>
      <c r="G8" s="58">
        <f t="shared" si="0"/>
        <v>0</v>
      </c>
    </row>
    <row r="9" spans="1:7">
      <c r="A9" s="105" t="s">
        <v>658</v>
      </c>
      <c r="B9" s="106"/>
      <c r="C9" s="106"/>
      <c r="D9" s="106"/>
      <c r="E9" s="106"/>
      <c r="F9" s="106"/>
      <c r="G9" s="107"/>
    </row>
    <row r="10" spans="1:7" ht="76.5">
      <c r="A10" s="54">
        <v>1</v>
      </c>
      <c r="B10" s="55" t="s">
        <v>164</v>
      </c>
      <c r="C10" s="46" t="s">
        <v>566</v>
      </c>
      <c r="D10" s="56"/>
      <c r="E10" s="54">
        <v>1</v>
      </c>
      <c r="F10" s="57"/>
      <c r="G10" s="58">
        <f t="shared" si="0"/>
        <v>0</v>
      </c>
    </row>
    <row r="11" spans="1:7" ht="114.75">
      <c r="A11" s="54">
        <v>2</v>
      </c>
      <c r="B11" s="55" t="s">
        <v>108</v>
      </c>
      <c r="C11" s="46" t="s">
        <v>3</v>
      </c>
      <c r="D11" s="56"/>
      <c r="E11" s="54">
        <v>14</v>
      </c>
      <c r="F11" s="57"/>
      <c r="G11" s="58">
        <f t="shared" si="0"/>
        <v>0</v>
      </c>
    </row>
    <row r="12" spans="1:7" ht="63.75">
      <c r="A12" s="54">
        <v>3</v>
      </c>
      <c r="B12" s="55" t="s">
        <v>15</v>
      </c>
      <c r="C12" s="46" t="s">
        <v>465</v>
      </c>
      <c r="D12" s="56"/>
      <c r="E12" s="54">
        <v>2</v>
      </c>
      <c r="F12" s="57"/>
      <c r="G12" s="58">
        <f t="shared" si="0"/>
        <v>0</v>
      </c>
    </row>
    <row r="13" spans="1:7">
      <c r="A13" s="105" t="s">
        <v>659</v>
      </c>
      <c r="B13" s="106"/>
      <c r="C13" s="106"/>
      <c r="D13" s="106"/>
      <c r="E13" s="106"/>
      <c r="F13" s="106"/>
      <c r="G13" s="107"/>
    </row>
    <row r="14" spans="1:7" ht="76.5">
      <c r="A14" s="54">
        <v>1</v>
      </c>
      <c r="B14" s="55" t="s">
        <v>164</v>
      </c>
      <c r="C14" s="46" t="s">
        <v>566</v>
      </c>
      <c r="D14" s="56"/>
      <c r="E14" s="54">
        <v>1</v>
      </c>
      <c r="F14" s="57"/>
      <c r="G14" s="58">
        <f t="shared" si="0"/>
        <v>0</v>
      </c>
    </row>
    <row r="15" spans="1:7" ht="127.5">
      <c r="A15" s="54">
        <v>2</v>
      </c>
      <c r="B15" s="55" t="s">
        <v>108</v>
      </c>
      <c r="C15" s="46" t="s">
        <v>6</v>
      </c>
      <c r="D15" s="56"/>
      <c r="E15" s="54">
        <v>14</v>
      </c>
      <c r="F15" s="57"/>
      <c r="G15" s="58">
        <f t="shared" si="0"/>
        <v>0</v>
      </c>
    </row>
    <row r="16" spans="1:7" ht="63.75">
      <c r="A16" s="54">
        <v>3</v>
      </c>
      <c r="B16" s="55" t="s">
        <v>15</v>
      </c>
      <c r="C16" s="46" t="s">
        <v>465</v>
      </c>
      <c r="D16" s="56"/>
      <c r="E16" s="54">
        <v>2</v>
      </c>
      <c r="F16" s="57"/>
      <c r="G16" s="58">
        <f t="shared" si="0"/>
        <v>0</v>
      </c>
    </row>
    <row r="17" spans="1:7">
      <c r="A17" s="105" t="s">
        <v>660</v>
      </c>
      <c r="B17" s="106"/>
      <c r="C17" s="106"/>
      <c r="D17" s="106"/>
      <c r="E17" s="106"/>
      <c r="F17" s="106"/>
      <c r="G17" s="107"/>
    </row>
    <row r="18" spans="1:7" ht="76.5">
      <c r="A18" s="54">
        <v>1</v>
      </c>
      <c r="B18" s="55" t="s">
        <v>164</v>
      </c>
      <c r="C18" s="46" t="s">
        <v>566</v>
      </c>
      <c r="D18" s="56"/>
      <c r="E18" s="54">
        <v>1</v>
      </c>
      <c r="F18" s="57"/>
      <c r="G18" s="58">
        <f t="shared" si="0"/>
        <v>0</v>
      </c>
    </row>
    <row r="19" spans="1:7" ht="127.5">
      <c r="A19" s="54">
        <v>2</v>
      </c>
      <c r="B19" s="55" t="s">
        <v>108</v>
      </c>
      <c r="C19" s="46" t="s">
        <v>6</v>
      </c>
      <c r="D19" s="56"/>
      <c r="E19" s="54">
        <v>14</v>
      </c>
      <c r="F19" s="57"/>
      <c r="G19" s="58">
        <f t="shared" si="0"/>
        <v>0</v>
      </c>
    </row>
    <row r="20" spans="1:7" ht="63.75">
      <c r="A20" s="54">
        <v>3</v>
      </c>
      <c r="B20" s="55" t="s">
        <v>15</v>
      </c>
      <c r="C20" s="46" t="s">
        <v>465</v>
      </c>
      <c r="D20" s="56"/>
      <c r="E20" s="54">
        <v>2</v>
      </c>
      <c r="F20" s="57"/>
      <c r="G20" s="58">
        <f t="shared" si="0"/>
        <v>0</v>
      </c>
    </row>
    <row r="21" spans="1:7">
      <c r="A21" s="105" t="s">
        <v>661</v>
      </c>
      <c r="B21" s="106"/>
      <c r="C21" s="106"/>
      <c r="D21" s="106"/>
      <c r="E21" s="106"/>
      <c r="F21" s="106"/>
      <c r="G21" s="107"/>
    </row>
    <row r="22" spans="1:7" ht="76.5">
      <c r="A22" s="54">
        <v>1</v>
      </c>
      <c r="B22" s="55" t="s">
        <v>164</v>
      </c>
      <c r="C22" s="46" t="s">
        <v>566</v>
      </c>
      <c r="D22" s="56"/>
      <c r="E22" s="54">
        <v>1</v>
      </c>
      <c r="F22" s="57"/>
      <c r="G22" s="58">
        <f t="shared" si="0"/>
        <v>0</v>
      </c>
    </row>
    <row r="23" spans="1:7" ht="114.75">
      <c r="A23" s="54">
        <v>2</v>
      </c>
      <c r="B23" s="55" t="s">
        <v>108</v>
      </c>
      <c r="C23" s="46" t="s">
        <v>3</v>
      </c>
      <c r="D23" s="56"/>
      <c r="E23" s="54">
        <v>14</v>
      </c>
      <c r="F23" s="57"/>
      <c r="G23" s="58">
        <f t="shared" si="0"/>
        <v>0</v>
      </c>
    </row>
    <row r="24" spans="1:7" ht="63.75">
      <c r="A24" s="54">
        <v>3</v>
      </c>
      <c r="B24" s="55" t="s">
        <v>15</v>
      </c>
      <c r="C24" s="46" t="s">
        <v>465</v>
      </c>
      <c r="D24" s="56"/>
      <c r="E24" s="54">
        <v>2</v>
      </c>
      <c r="F24" s="57"/>
      <c r="G24" s="58">
        <f t="shared" si="0"/>
        <v>0</v>
      </c>
    </row>
    <row r="25" spans="1:7">
      <c r="A25" s="105" t="s">
        <v>662</v>
      </c>
      <c r="B25" s="106"/>
      <c r="C25" s="106"/>
      <c r="D25" s="106"/>
      <c r="E25" s="106"/>
      <c r="F25" s="106"/>
      <c r="G25" s="107"/>
    </row>
    <row r="26" spans="1:7" ht="76.5">
      <c r="A26" s="54">
        <v>1</v>
      </c>
      <c r="B26" s="55" t="s">
        <v>164</v>
      </c>
      <c r="C26" s="46" t="s">
        <v>566</v>
      </c>
      <c r="D26" s="56"/>
      <c r="E26" s="54">
        <v>1</v>
      </c>
      <c r="F26" s="57"/>
      <c r="G26" s="58">
        <f t="shared" si="0"/>
        <v>0</v>
      </c>
    </row>
    <row r="27" spans="1:7" ht="127.5">
      <c r="A27" s="54">
        <v>2</v>
      </c>
      <c r="B27" s="55" t="s">
        <v>108</v>
      </c>
      <c r="C27" s="46" t="s">
        <v>6</v>
      </c>
      <c r="D27" s="56"/>
      <c r="E27" s="54">
        <v>14</v>
      </c>
      <c r="F27" s="57"/>
      <c r="G27" s="58">
        <f t="shared" si="0"/>
        <v>0</v>
      </c>
    </row>
    <row r="28" spans="1:7" ht="63.75">
      <c r="A28" s="54">
        <v>3</v>
      </c>
      <c r="B28" s="55" t="s">
        <v>15</v>
      </c>
      <c r="C28" s="46" t="s">
        <v>465</v>
      </c>
      <c r="D28" s="56"/>
      <c r="E28" s="54">
        <v>2</v>
      </c>
      <c r="F28" s="57"/>
      <c r="G28" s="58">
        <f t="shared" si="0"/>
        <v>0</v>
      </c>
    </row>
    <row r="29" spans="1:7">
      <c r="A29" s="105" t="s">
        <v>663</v>
      </c>
      <c r="B29" s="106"/>
      <c r="C29" s="106"/>
      <c r="D29" s="106"/>
      <c r="E29" s="106"/>
      <c r="F29" s="106"/>
      <c r="G29" s="107"/>
    </row>
    <row r="30" spans="1:7" ht="76.5">
      <c r="A30" s="54">
        <v>1</v>
      </c>
      <c r="B30" s="55" t="s">
        <v>164</v>
      </c>
      <c r="C30" s="46" t="s">
        <v>566</v>
      </c>
      <c r="D30" s="56"/>
      <c r="E30" s="54">
        <v>1</v>
      </c>
      <c r="F30" s="57"/>
      <c r="G30" s="58">
        <f t="shared" si="0"/>
        <v>0</v>
      </c>
    </row>
    <row r="31" spans="1:7" ht="127.5">
      <c r="A31" s="54">
        <v>2</v>
      </c>
      <c r="B31" s="55" t="s">
        <v>108</v>
      </c>
      <c r="C31" s="46" t="s">
        <v>6</v>
      </c>
      <c r="D31" s="56"/>
      <c r="E31" s="54">
        <v>14</v>
      </c>
      <c r="F31" s="57"/>
      <c r="G31" s="58">
        <f t="shared" si="0"/>
        <v>0</v>
      </c>
    </row>
    <row r="32" spans="1:7" ht="63.75">
      <c r="A32" s="54">
        <v>3</v>
      </c>
      <c r="B32" s="55" t="s">
        <v>15</v>
      </c>
      <c r="C32" s="46" t="s">
        <v>465</v>
      </c>
      <c r="D32" s="56"/>
      <c r="E32" s="54">
        <v>2</v>
      </c>
      <c r="F32" s="57"/>
      <c r="G32" s="58">
        <f t="shared" si="0"/>
        <v>0</v>
      </c>
    </row>
    <row r="33" spans="1:7">
      <c r="A33" s="105" t="s">
        <v>664</v>
      </c>
      <c r="B33" s="106"/>
      <c r="C33" s="106"/>
      <c r="D33" s="106"/>
      <c r="E33" s="106"/>
      <c r="F33" s="106"/>
      <c r="G33" s="107"/>
    </row>
    <row r="34" spans="1:7" ht="51">
      <c r="A34" s="54">
        <v>1</v>
      </c>
      <c r="B34" s="55" t="s">
        <v>165</v>
      </c>
      <c r="C34" s="46" t="s">
        <v>464</v>
      </c>
      <c r="D34" s="56"/>
      <c r="E34" s="54">
        <v>1</v>
      </c>
      <c r="F34" s="57"/>
      <c r="G34" s="58">
        <f t="shared" si="0"/>
        <v>0</v>
      </c>
    </row>
    <row r="35" spans="1:7" ht="51">
      <c r="A35" s="54">
        <v>2</v>
      </c>
      <c r="B35" s="55" t="s">
        <v>102</v>
      </c>
      <c r="C35" s="46" t="s">
        <v>464</v>
      </c>
      <c r="D35" s="56"/>
      <c r="E35" s="54">
        <v>1</v>
      </c>
      <c r="F35" s="57"/>
      <c r="G35" s="58">
        <f t="shared" si="0"/>
        <v>0</v>
      </c>
    </row>
    <row r="36" spans="1:7" ht="127.5">
      <c r="A36" s="54">
        <v>2</v>
      </c>
      <c r="B36" s="55" t="s">
        <v>108</v>
      </c>
      <c r="C36" s="46" t="s">
        <v>558</v>
      </c>
      <c r="D36" s="56"/>
      <c r="E36" s="54">
        <v>2</v>
      </c>
      <c r="F36" s="57"/>
      <c r="G36" s="58">
        <f t="shared" si="0"/>
        <v>0</v>
      </c>
    </row>
    <row r="37" spans="1:7" ht="63.75">
      <c r="A37" s="54">
        <v>3</v>
      </c>
      <c r="B37" s="55" t="s">
        <v>15</v>
      </c>
      <c r="C37" s="46" t="s">
        <v>465</v>
      </c>
      <c r="D37" s="56"/>
      <c r="E37" s="54">
        <v>2</v>
      </c>
      <c r="F37" s="57"/>
      <c r="G37" s="58">
        <f t="shared" si="0"/>
        <v>0</v>
      </c>
    </row>
    <row r="38" spans="1:7">
      <c r="A38" s="105" t="s">
        <v>665</v>
      </c>
      <c r="B38" s="106"/>
      <c r="C38" s="106"/>
      <c r="D38" s="106"/>
      <c r="E38" s="106"/>
      <c r="F38" s="106"/>
      <c r="G38" s="107"/>
    </row>
    <row r="39" spans="1:7" ht="153">
      <c r="A39" s="54">
        <v>1</v>
      </c>
      <c r="B39" s="55" t="s">
        <v>166</v>
      </c>
      <c r="C39" s="46" t="s">
        <v>567</v>
      </c>
      <c r="D39" s="56"/>
      <c r="E39" s="54">
        <v>1</v>
      </c>
      <c r="F39" s="57"/>
      <c r="G39" s="58">
        <f t="shared" si="0"/>
        <v>0</v>
      </c>
    </row>
    <row r="40" spans="1:7" ht="153">
      <c r="A40" s="54">
        <v>2</v>
      </c>
      <c r="B40" s="55" t="s">
        <v>666</v>
      </c>
      <c r="C40" s="46" t="s">
        <v>568</v>
      </c>
      <c r="D40" s="56"/>
      <c r="E40" s="59">
        <v>1</v>
      </c>
      <c r="F40" s="57"/>
      <c r="G40" s="58">
        <f t="shared" si="0"/>
        <v>0</v>
      </c>
    </row>
    <row r="41" spans="1:7" ht="102">
      <c r="A41" s="54">
        <v>3</v>
      </c>
      <c r="B41" s="55" t="s">
        <v>152</v>
      </c>
      <c r="C41" s="46" t="s">
        <v>569</v>
      </c>
      <c r="D41" s="56"/>
      <c r="E41" s="59">
        <v>1</v>
      </c>
      <c r="F41" s="57"/>
      <c r="G41" s="58">
        <f t="shared" si="0"/>
        <v>0</v>
      </c>
    </row>
    <row r="42" spans="1:7" ht="127.5">
      <c r="A42" s="54">
        <v>4</v>
      </c>
      <c r="B42" s="55" t="s">
        <v>167</v>
      </c>
      <c r="C42" s="46" t="s">
        <v>570</v>
      </c>
      <c r="D42" s="56"/>
      <c r="E42" s="59">
        <v>1</v>
      </c>
      <c r="F42" s="57"/>
      <c r="G42" s="58">
        <f t="shared" si="0"/>
        <v>0</v>
      </c>
    </row>
    <row r="43" spans="1:7" ht="51">
      <c r="A43" s="54">
        <v>5</v>
      </c>
      <c r="B43" s="55" t="s">
        <v>168</v>
      </c>
      <c r="C43" s="46" t="s">
        <v>571</v>
      </c>
      <c r="D43" s="56"/>
      <c r="E43" s="59">
        <v>1</v>
      </c>
      <c r="F43" s="57"/>
      <c r="G43" s="58">
        <f t="shared" si="0"/>
        <v>0</v>
      </c>
    </row>
    <row r="44" spans="1:7" ht="89.25">
      <c r="A44" s="54">
        <v>6</v>
      </c>
      <c r="B44" s="55" t="s">
        <v>169</v>
      </c>
      <c r="C44" s="46" t="s">
        <v>572</v>
      </c>
      <c r="D44" s="56"/>
      <c r="E44" s="59">
        <v>1</v>
      </c>
      <c r="F44" s="57"/>
      <c r="G44" s="58">
        <f t="shared" si="0"/>
        <v>0</v>
      </c>
    </row>
    <row r="45" spans="1:7" ht="89.25">
      <c r="A45" s="54">
        <v>7</v>
      </c>
      <c r="B45" s="55" t="s">
        <v>170</v>
      </c>
      <c r="C45" s="46" t="s">
        <v>572</v>
      </c>
      <c r="D45" s="56"/>
      <c r="E45" s="59">
        <v>1</v>
      </c>
      <c r="F45" s="57"/>
      <c r="G45" s="58">
        <f t="shared" si="0"/>
        <v>0</v>
      </c>
    </row>
    <row r="46" spans="1:7" ht="102">
      <c r="A46" s="54">
        <v>8</v>
      </c>
      <c r="B46" s="55" t="s">
        <v>108</v>
      </c>
      <c r="C46" s="46" t="s">
        <v>171</v>
      </c>
      <c r="D46" s="56"/>
      <c r="E46" s="59">
        <v>3</v>
      </c>
      <c r="F46" s="57"/>
      <c r="G46" s="58">
        <f t="shared" si="0"/>
        <v>0</v>
      </c>
    </row>
    <row r="47" spans="1:7">
      <c r="A47" s="105" t="s">
        <v>667</v>
      </c>
      <c r="B47" s="106"/>
      <c r="C47" s="106"/>
      <c r="D47" s="106"/>
      <c r="E47" s="106"/>
      <c r="F47" s="106"/>
      <c r="G47" s="107"/>
    </row>
    <row r="48" spans="1:7" ht="76.5">
      <c r="A48" s="54">
        <v>1</v>
      </c>
      <c r="B48" s="55" t="s">
        <v>172</v>
      </c>
      <c r="C48" s="46" t="s">
        <v>566</v>
      </c>
      <c r="D48" s="56"/>
      <c r="E48" s="59">
        <v>2</v>
      </c>
      <c r="F48" s="57"/>
      <c r="G48" s="58">
        <f t="shared" si="0"/>
        <v>0</v>
      </c>
    </row>
    <row r="49" spans="1:7" ht="76.5">
      <c r="A49" s="54">
        <v>2</v>
      </c>
      <c r="B49" s="55" t="s">
        <v>173</v>
      </c>
      <c r="C49" s="46" t="s">
        <v>566</v>
      </c>
      <c r="D49" s="56"/>
      <c r="E49" s="59">
        <v>1</v>
      </c>
      <c r="F49" s="57"/>
      <c r="G49" s="58">
        <f t="shared" si="0"/>
        <v>0</v>
      </c>
    </row>
    <row r="50" spans="1:7" ht="153">
      <c r="A50" s="54">
        <v>3</v>
      </c>
      <c r="B50" s="55" t="s">
        <v>668</v>
      </c>
      <c r="C50" s="46" t="s">
        <v>568</v>
      </c>
      <c r="D50" s="56"/>
      <c r="E50" s="59">
        <v>1</v>
      </c>
      <c r="F50" s="57"/>
      <c r="G50" s="58">
        <f t="shared" si="0"/>
        <v>0</v>
      </c>
    </row>
    <row r="51" spans="1:7" ht="102">
      <c r="A51" s="54">
        <v>4</v>
      </c>
      <c r="B51" s="55" t="s">
        <v>141</v>
      </c>
      <c r="C51" s="46" t="s">
        <v>569</v>
      </c>
      <c r="D51" s="56"/>
      <c r="E51" s="54">
        <v>1</v>
      </c>
      <c r="F51" s="57"/>
      <c r="G51" s="58">
        <f t="shared" si="0"/>
        <v>0</v>
      </c>
    </row>
    <row r="52" spans="1:7" ht="63.75">
      <c r="A52" s="54">
        <v>5</v>
      </c>
      <c r="B52" s="55" t="s">
        <v>15</v>
      </c>
      <c r="C52" s="46" t="s">
        <v>465</v>
      </c>
      <c r="D52" s="56"/>
      <c r="E52" s="54">
        <v>2</v>
      </c>
      <c r="F52" s="57"/>
      <c r="G52" s="58">
        <f t="shared" si="0"/>
        <v>0</v>
      </c>
    </row>
    <row r="53" spans="1:7" ht="127.5">
      <c r="A53" s="54">
        <v>6</v>
      </c>
      <c r="B53" s="55" t="s">
        <v>108</v>
      </c>
      <c r="C53" s="46" t="s">
        <v>6</v>
      </c>
      <c r="D53" s="56"/>
      <c r="E53" s="54">
        <v>10</v>
      </c>
      <c r="F53" s="57"/>
      <c r="G53" s="58">
        <f t="shared" si="0"/>
        <v>0</v>
      </c>
    </row>
    <row r="54" spans="1:7">
      <c r="A54" s="105" t="s">
        <v>669</v>
      </c>
      <c r="B54" s="106"/>
      <c r="C54" s="106"/>
      <c r="D54" s="106"/>
      <c r="E54" s="106"/>
      <c r="F54" s="106"/>
      <c r="G54" s="107"/>
    </row>
    <row r="55" spans="1:7" ht="76.5">
      <c r="A55" s="54">
        <v>1</v>
      </c>
      <c r="B55" s="55" t="s">
        <v>172</v>
      </c>
      <c r="C55" s="46" t="s">
        <v>566</v>
      </c>
      <c r="D55" s="56"/>
      <c r="E55" s="54">
        <v>2</v>
      </c>
      <c r="F55" s="57"/>
      <c r="G55" s="58">
        <f t="shared" si="0"/>
        <v>0</v>
      </c>
    </row>
    <row r="56" spans="1:7" ht="76.5">
      <c r="A56" s="54">
        <v>2</v>
      </c>
      <c r="B56" s="55" t="s">
        <v>174</v>
      </c>
      <c r="C56" s="46" t="s">
        <v>566</v>
      </c>
      <c r="D56" s="56"/>
      <c r="E56" s="54">
        <v>1</v>
      </c>
      <c r="F56" s="57"/>
      <c r="G56" s="58">
        <f t="shared" si="0"/>
        <v>0</v>
      </c>
    </row>
    <row r="57" spans="1:7" ht="153">
      <c r="A57" s="54">
        <v>3</v>
      </c>
      <c r="B57" s="55" t="s">
        <v>668</v>
      </c>
      <c r="C57" s="46" t="s">
        <v>568</v>
      </c>
      <c r="D57" s="56"/>
      <c r="E57" s="54">
        <v>1</v>
      </c>
      <c r="F57" s="57"/>
      <c r="G57" s="58">
        <f t="shared" si="0"/>
        <v>0</v>
      </c>
    </row>
    <row r="58" spans="1:7" ht="102">
      <c r="A58" s="54">
        <v>4</v>
      </c>
      <c r="B58" s="55" t="s">
        <v>141</v>
      </c>
      <c r="C58" s="46" t="s">
        <v>569</v>
      </c>
      <c r="D58" s="56"/>
      <c r="E58" s="54">
        <v>1</v>
      </c>
      <c r="F58" s="57"/>
      <c r="G58" s="58">
        <f t="shared" si="0"/>
        <v>0</v>
      </c>
    </row>
    <row r="59" spans="1:7" ht="63.75">
      <c r="A59" s="54">
        <v>5</v>
      </c>
      <c r="B59" s="55" t="s">
        <v>15</v>
      </c>
      <c r="C59" s="46" t="s">
        <v>465</v>
      </c>
      <c r="D59" s="56"/>
      <c r="E59" s="54">
        <v>2</v>
      </c>
      <c r="F59" s="57"/>
      <c r="G59" s="58">
        <f t="shared" si="0"/>
        <v>0</v>
      </c>
    </row>
    <row r="60" spans="1:7" ht="102">
      <c r="A60" s="54">
        <v>6</v>
      </c>
      <c r="B60" s="55" t="s">
        <v>108</v>
      </c>
      <c r="C60" s="46" t="s">
        <v>163</v>
      </c>
      <c r="D60" s="56"/>
      <c r="E60" s="54">
        <v>10</v>
      </c>
      <c r="F60" s="57"/>
      <c r="G60" s="58">
        <f t="shared" si="0"/>
        <v>0</v>
      </c>
    </row>
    <row r="61" spans="1:7">
      <c r="A61" s="105" t="s">
        <v>670</v>
      </c>
      <c r="B61" s="106"/>
      <c r="C61" s="106"/>
      <c r="D61" s="106"/>
      <c r="E61" s="106"/>
      <c r="F61" s="106"/>
      <c r="G61" s="107"/>
    </row>
    <row r="62" spans="1:7" ht="76.5">
      <c r="A62" s="54">
        <v>1</v>
      </c>
      <c r="B62" s="55" t="s">
        <v>172</v>
      </c>
      <c r="C62" s="46" t="s">
        <v>574</v>
      </c>
      <c r="D62" s="56"/>
      <c r="E62" s="54">
        <v>2</v>
      </c>
      <c r="F62" s="57"/>
      <c r="G62" s="58">
        <f t="shared" si="0"/>
        <v>0</v>
      </c>
    </row>
    <row r="63" spans="1:7" ht="76.5">
      <c r="A63" s="54">
        <v>2</v>
      </c>
      <c r="B63" s="55" t="s">
        <v>175</v>
      </c>
      <c r="C63" s="46" t="s">
        <v>574</v>
      </c>
      <c r="D63" s="56"/>
      <c r="E63" s="54">
        <v>1</v>
      </c>
      <c r="F63" s="57"/>
      <c r="G63" s="58">
        <f t="shared" si="0"/>
        <v>0</v>
      </c>
    </row>
    <row r="64" spans="1:7" ht="153">
      <c r="A64" s="54">
        <v>3</v>
      </c>
      <c r="B64" s="55" t="s">
        <v>668</v>
      </c>
      <c r="C64" s="46" t="s">
        <v>568</v>
      </c>
      <c r="D64" s="56"/>
      <c r="E64" s="54">
        <v>1</v>
      </c>
      <c r="F64" s="57"/>
      <c r="G64" s="58">
        <f t="shared" si="0"/>
        <v>0</v>
      </c>
    </row>
    <row r="65" spans="1:7" ht="102">
      <c r="A65" s="54">
        <v>4</v>
      </c>
      <c r="B65" s="55" t="s">
        <v>141</v>
      </c>
      <c r="C65" s="46" t="s">
        <v>569</v>
      </c>
      <c r="D65" s="56"/>
      <c r="E65" s="54">
        <v>1</v>
      </c>
      <c r="F65" s="57"/>
      <c r="G65" s="58">
        <f t="shared" si="0"/>
        <v>0</v>
      </c>
    </row>
    <row r="66" spans="1:7" ht="63.75">
      <c r="A66" s="60">
        <v>5</v>
      </c>
      <c r="B66" s="61" t="s">
        <v>15</v>
      </c>
      <c r="C66" s="46" t="s">
        <v>465</v>
      </c>
      <c r="D66" s="56"/>
      <c r="E66" s="60">
        <v>2</v>
      </c>
      <c r="F66" s="62"/>
      <c r="G66" s="58">
        <f t="shared" si="0"/>
        <v>0</v>
      </c>
    </row>
    <row r="67" spans="1:7" ht="127.5">
      <c r="A67" s="54">
        <v>6</v>
      </c>
      <c r="B67" s="55" t="s">
        <v>108</v>
      </c>
      <c r="C67" s="46" t="s">
        <v>6</v>
      </c>
      <c r="D67" s="56"/>
      <c r="E67" s="54">
        <v>10</v>
      </c>
      <c r="F67" s="57"/>
      <c r="G67" s="58">
        <f t="shared" si="0"/>
        <v>0</v>
      </c>
    </row>
    <row r="68" spans="1:7">
      <c r="A68" s="105" t="s">
        <v>671</v>
      </c>
      <c r="B68" s="106"/>
      <c r="C68" s="106"/>
      <c r="D68" s="106"/>
      <c r="E68" s="106"/>
      <c r="F68" s="106"/>
      <c r="G68" s="107"/>
    </row>
    <row r="69" spans="1:7" ht="76.5">
      <c r="A69" s="54">
        <v>1</v>
      </c>
      <c r="B69" s="55" t="s">
        <v>172</v>
      </c>
      <c r="C69" s="46" t="s">
        <v>566</v>
      </c>
      <c r="D69" s="56"/>
      <c r="E69" s="54">
        <v>2</v>
      </c>
      <c r="F69" s="57"/>
      <c r="G69" s="58">
        <f t="shared" si="0"/>
        <v>0</v>
      </c>
    </row>
    <row r="70" spans="1:7" ht="76.5">
      <c r="A70" s="54">
        <v>2</v>
      </c>
      <c r="B70" s="55" t="s">
        <v>175</v>
      </c>
      <c r="C70" s="46" t="s">
        <v>573</v>
      </c>
      <c r="D70" s="56"/>
      <c r="E70" s="54">
        <v>1</v>
      </c>
      <c r="F70" s="57"/>
      <c r="G70" s="58">
        <f t="shared" si="0"/>
        <v>0</v>
      </c>
    </row>
    <row r="71" spans="1:7" ht="153">
      <c r="A71" s="54">
        <v>3</v>
      </c>
      <c r="B71" s="55" t="s">
        <v>668</v>
      </c>
      <c r="C71" s="46" t="s">
        <v>568</v>
      </c>
      <c r="D71" s="56"/>
      <c r="E71" s="54">
        <v>1</v>
      </c>
      <c r="F71" s="57"/>
      <c r="G71" s="58">
        <f t="shared" ref="G71:G136" si="1">E71*F71</f>
        <v>0</v>
      </c>
    </row>
    <row r="72" spans="1:7" ht="102">
      <c r="A72" s="54">
        <v>4</v>
      </c>
      <c r="B72" s="55" t="s">
        <v>141</v>
      </c>
      <c r="C72" s="46" t="s">
        <v>569</v>
      </c>
      <c r="D72" s="56"/>
      <c r="E72" s="54">
        <v>1</v>
      </c>
      <c r="F72" s="57"/>
      <c r="G72" s="58">
        <f t="shared" si="1"/>
        <v>0</v>
      </c>
    </row>
    <row r="73" spans="1:7" ht="63.75">
      <c r="A73" s="54">
        <v>5</v>
      </c>
      <c r="B73" s="55" t="s">
        <v>15</v>
      </c>
      <c r="C73" s="46" t="s">
        <v>465</v>
      </c>
      <c r="D73" s="56"/>
      <c r="E73" s="54">
        <v>2</v>
      </c>
      <c r="F73" s="57"/>
      <c r="G73" s="58">
        <f t="shared" si="1"/>
        <v>0</v>
      </c>
    </row>
    <row r="74" spans="1:7" ht="114.75">
      <c r="A74" s="54">
        <v>6</v>
      </c>
      <c r="B74" s="55" t="s">
        <v>108</v>
      </c>
      <c r="C74" s="46" t="s">
        <v>3</v>
      </c>
      <c r="D74" s="56"/>
      <c r="E74" s="54">
        <v>10</v>
      </c>
      <c r="F74" s="57"/>
      <c r="G74" s="58">
        <f t="shared" si="1"/>
        <v>0</v>
      </c>
    </row>
    <row r="75" spans="1:7">
      <c r="A75" s="105" t="s">
        <v>672</v>
      </c>
      <c r="B75" s="106"/>
      <c r="C75" s="106"/>
      <c r="D75" s="106"/>
      <c r="E75" s="106"/>
      <c r="F75" s="106"/>
      <c r="G75" s="107"/>
    </row>
    <row r="76" spans="1:7" ht="51">
      <c r="A76" s="54">
        <v>1</v>
      </c>
      <c r="B76" s="55" t="s">
        <v>176</v>
      </c>
      <c r="C76" s="46" t="s">
        <v>464</v>
      </c>
      <c r="D76" s="56"/>
      <c r="E76" s="54">
        <v>1</v>
      </c>
      <c r="F76" s="57"/>
      <c r="G76" s="58">
        <f t="shared" si="1"/>
        <v>0</v>
      </c>
    </row>
    <row r="77" spans="1:7" ht="38.25">
      <c r="A77" s="54">
        <v>2</v>
      </c>
      <c r="B77" s="55" t="s">
        <v>673</v>
      </c>
      <c r="C77" s="46" t="s">
        <v>575</v>
      </c>
      <c r="D77" s="56"/>
      <c r="E77" s="54">
        <v>3</v>
      </c>
      <c r="F77" s="57"/>
      <c r="G77" s="58">
        <f t="shared" si="1"/>
        <v>0</v>
      </c>
    </row>
    <row r="78" spans="1:7" ht="127.5">
      <c r="A78" s="54">
        <v>3</v>
      </c>
      <c r="B78" s="55" t="s">
        <v>177</v>
      </c>
      <c r="C78" s="46" t="s">
        <v>576</v>
      </c>
      <c r="D78" s="56"/>
      <c r="E78" s="54">
        <v>2</v>
      </c>
      <c r="F78" s="57"/>
      <c r="G78" s="58">
        <f t="shared" si="1"/>
        <v>0</v>
      </c>
    </row>
    <row r="79" spans="1:7" ht="127.5">
      <c r="A79" s="54">
        <v>4</v>
      </c>
      <c r="B79" s="55" t="s">
        <v>108</v>
      </c>
      <c r="C79" s="46" t="s">
        <v>559</v>
      </c>
      <c r="D79" s="56"/>
      <c r="E79" s="54">
        <v>1</v>
      </c>
      <c r="F79" s="57"/>
      <c r="G79" s="58">
        <f t="shared" si="1"/>
        <v>0</v>
      </c>
    </row>
    <row r="80" spans="1:7" ht="63.75">
      <c r="A80" s="60">
        <v>5</v>
      </c>
      <c r="B80" s="61" t="s">
        <v>15</v>
      </c>
      <c r="C80" s="46" t="s">
        <v>465</v>
      </c>
      <c r="D80" s="56"/>
      <c r="E80" s="60">
        <v>2</v>
      </c>
      <c r="F80" s="62"/>
      <c r="G80" s="58">
        <f t="shared" si="1"/>
        <v>0</v>
      </c>
    </row>
    <row r="81" spans="1:7">
      <c r="A81" s="105" t="s">
        <v>674</v>
      </c>
      <c r="B81" s="106"/>
      <c r="C81" s="106"/>
      <c r="D81" s="106"/>
      <c r="E81" s="106"/>
      <c r="F81" s="106"/>
      <c r="G81" s="107"/>
    </row>
    <row r="82" spans="1:7" ht="153">
      <c r="A82" s="54">
        <v>1</v>
      </c>
      <c r="B82" s="55" t="s">
        <v>675</v>
      </c>
      <c r="C82" s="46" t="s">
        <v>568</v>
      </c>
      <c r="D82" s="56"/>
      <c r="E82" s="54">
        <v>1</v>
      </c>
      <c r="F82" s="57"/>
      <c r="G82" s="58">
        <f t="shared" si="1"/>
        <v>0</v>
      </c>
    </row>
    <row r="83" spans="1:7" ht="102">
      <c r="A83" s="54">
        <v>2</v>
      </c>
      <c r="B83" s="55" t="s">
        <v>178</v>
      </c>
      <c r="C83" s="46" t="s">
        <v>569</v>
      </c>
      <c r="D83" s="56"/>
      <c r="E83" s="54">
        <v>1</v>
      </c>
      <c r="F83" s="57"/>
      <c r="G83" s="58">
        <f t="shared" si="1"/>
        <v>0</v>
      </c>
    </row>
    <row r="84" spans="1:7" ht="127.5">
      <c r="A84" s="54">
        <v>3</v>
      </c>
      <c r="B84" s="55" t="s">
        <v>177</v>
      </c>
      <c r="C84" s="46" t="s">
        <v>576</v>
      </c>
      <c r="D84" s="56"/>
      <c r="E84" s="54">
        <v>3</v>
      </c>
      <c r="F84" s="57"/>
      <c r="G84" s="58">
        <f t="shared" si="1"/>
        <v>0</v>
      </c>
    </row>
    <row r="85" spans="1:7" ht="51">
      <c r="A85" s="54">
        <v>4</v>
      </c>
      <c r="B85" s="55" t="s">
        <v>176</v>
      </c>
      <c r="C85" s="46" t="s">
        <v>464</v>
      </c>
      <c r="D85" s="56"/>
      <c r="E85" s="54">
        <v>1</v>
      </c>
      <c r="F85" s="57"/>
      <c r="G85" s="58">
        <f t="shared" si="1"/>
        <v>0</v>
      </c>
    </row>
    <row r="86" spans="1:7" ht="127.5">
      <c r="A86" s="54">
        <v>5</v>
      </c>
      <c r="B86" s="55" t="s">
        <v>108</v>
      </c>
      <c r="C86" s="46" t="s">
        <v>455</v>
      </c>
      <c r="D86" s="56"/>
      <c r="E86" s="59">
        <v>1</v>
      </c>
      <c r="F86" s="57"/>
      <c r="G86" s="58">
        <f t="shared" si="1"/>
        <v>0</v>
      </c>
    </row>
    <row r="87" spans="1:7" ht="127.5">
      <c r="A87" s="54">
        <v>6</v>
      </c>
      <c r="B87" s="55" t="s">
        <v>108</v>
      </c>
      <c r="C87" s="46" t="s">
        <v>6</v>
      </c>
      <c r="D87" s="56"/>
      <c r="E87" s="59">
        <v>1</v>
      </c>
      <c r="F87" s="57"/>
      <c r="G87" s="58">
        <f t="shared" si="1"/>
        <v>0</v>
      </c>
    </row>
    <row r="88" spans="1:7">
      <c r="A88" s="105" t="s">
        <v>676</v>
      </c>
      <c r="B88" s="106"/>
      <c r="C88" s="106"/>
      <c r="D88" s="106"/>
      <c r="E88" s="106"/>
      <c r="F88" s="106"/>
      <c r="G88" s="107"/>
    </row>
    <row r="89" spans="1:7" ht="127.5">
      <c r="A89" s="54">
        <v>1</v>
      </c>
      <c r="B89" s="55" t="s">
        <v>677</v>
      </c>
      <c r="C89" s="46" t="s">
        <v>577</v>
      </c>
      <c r="D89" s="56"/>
      <c r="E89" s="59">
        <v>1</v>
      </c>
      <c r="F89" s="57"/>
      <c r="G89" s="58">
        <f t="shared" si="1"/>
        <v>0</v>
      </c>
    </row>
    <row r="90" spans="1:7" ht="63.75">
      <c r="A90" s="54">
        <v>2</v>
      </c>
      <c r="B90" s="61" t="s">
        <v>130</v>
      </c>
      <c r="C90" s="46" t="s">
        <v>578</v>
      </c>
      <c r="D90" s="56"/>
      <c r="E90" s="59">
        <v>2</v>
      </c>
      <c r="F90" s="57"/>
      <c r="G90" s="58">
        <f t="shared" si="1"/>
        <v>0</v>
      </c>
    </row>
    <row r="91" spans="1:7" ht="63.75">
      <c r="A91" s="54">
        <v>3</v>
      </c>
      <c r="B91" s="55" t="s">
        <v>131</v>
      </c>
      <c r="C91" s="46" t="s">
        <v>560</v>
      </c>
      <c r="D91" s="56"/>
      <c r="E91" s="59">
        <v>8</v>
      </c>
      <c r="F91" s="57"/>
      <c r="G91" s="58">
        <f t="shared" si="1"/>
        <v>0</v>
      </c>
    </row>
    <row r="92" spans="1:7">
      <c r="A92" s="105" t="s">
        <v>678</v>
      </c>
      <c r="B92" s="106"/>
      <c r="C92" s="106"/>
      <c r="D92" s="106"/>
      <c r="E92" s="106"/>
      <c r="F92" s="106"/>
      <c r="G92" s="107"/>
    </row>
    <row r="93" spans="1:7" ht="165.75">
      <c r="A93" s="54">
        <v>1</v>
      </c>
      <c r="B93" s="55" t="s">
        <v>179</v>
      </c>
      <c r="C93" s="46" t="s">
        <v>579</v>
      </c>
      <c r="D93" s="56"/>
      <c r="E93" s="59">
        <v>1</v>
      </c>
      <c r="F93" s="57"/>
      <c r="G93" s="58">
        <f t="shared" si="1"/>
        <v>0</v>
      </c>
    </row>
    <row r="94" spans="1:7" ht="89.25">
      <c r="A94" s="54">
        <v>2</v>
      </c>
      <c r="B94" s="55" t="s">
        <v>180</v>
      </c>
      <c r="C94" s="46" t="s">
        <v>580</v>
      </c>
      <c r="D94" s="56"/>
      <c r="E94" s="59">
        <v>1</v>
      </c>
      <c r="F94" s="57"/>
      <c r="G94" s="58">
        <f t="shared" si="1"/>
        <v>0</v>
      </c>
    </row>
    <row r="95" spans="1:7" ht="114.75">
      <c r="A95" s="54">
        <v>3</v>
      </c>
      <c r="B95" s="55" t="s">
        <v>181</v>
      </c>
      <c r="C95" s="63" t="s">
        <v>699</v>
      </c>
      <c r="D95" s="64"/>
      <c r="E95" s="59">
        <v>1</v>
      </c>
      <c r="F95" s="57"/>
      <c r="G95" s="58">
        <f t="shared" si="1"/>
        <v>0</v>
      </c>
    </row>
    <row r="96" spans="1:7" ht="165.75">
      <c r="A96" s="54">
        <v>4</v>
      </c>
      <c r="B96" s="55" t="s">
        <v>182</v>
      </c>
      <c r="C96" s="46" t="s">
        <v>581</v>
      </c>
      <c r="D96" s="56"/>
      <c r="E96" s="59">
        <v>1</v>
      </c>
      <c r="F96" s="57"/>
      <c r="G96" s="58">
        <f t="shared" si="1"/>
        <v>0</v>
      </c>
    </row>
    <row r="97" spans="1:10" ht="63.75">
      <c r="A97" s="60">
        <v>5</v>
      </c>
      <c r="B97" s="61" t="s">
        <v>15</v>
      </c>
      <c r="C97" s="46" t="s">
        <v>465</v>
      </c>
      <c r="D97" s="56"/>
      <c r="E97" s="65">
        <v>1</v>
      </c>
      <c r="F97" s="62"/>
      <c r="G97" s="58">
        <f t="shared" si="1"/>
        <v>0</v>
      </c>
    </row>
    <row r="98" spans="1:10" ht="114.75">
      <c r="A98" s="54">
        <v>6</v>
      </c>
      <c r="B98" s="55" t="s">
        <v>108</v>
      </c>
      <c r="C98" s="46" t="s">
        <v>3</v>
      </c>
      <c r="D98" s="56"/>
      <c r="E98" s="59">
        <v>3</v>
      </c>
      <c r="F98" s="57"/>
      <c r="G98" s="58">
        <f t="shared" si="1"/>
        <v>0</v>
      </c>
    </row>
    <row r="99" spans="1:10">
      <c r="A99" s="105" t="s">
        <v>679</v>
      </c>
      <c r="B99" s="106"/>
      <c r="C99" s="106"/>
      <c r="D99" s="106"/>
      <c r="E99" s="106"/>
      <c r="F99" s="106"/>
      <c r="G99" s="107"/>
      <c r="J99" s="9"/>
    </row>
    <row r="100" spans="1:10" ht="153">
      <c r="A100" s="54">
        <v>1</v>
      </c>
      <c r="B100" s="55" t="s">
        <v>183</v>
      </c>
      <c r="C100" s="46" t="s">
        <v>582</v>
      </c>
      <c r="D100" s="56"/>
      <c r="E100" s="59">
        <v>1</v>
      </c>
      <c r="F100" s="57"/>
      <c r="G100" s="58">
        <f t="shared" si="1"/>
        <v>0</v>
      </c>
    </row>
    <row r="101" spans="1:10" ht="102">
      <c r="A101" s="54">
        <v>2</v>
      </c>
      <c r="B101" s="55" t="s">
        <v>184</v>
      </c>
      <c r="C101" s="46" t="s">
        <v>569</v>
      </c>
      <c r="D101" s="56"/>
      <c r="E101" s="59">
        <v>1</v>
      </c>
      <c r="F101" s="57"/>
      <c r="G101" s="58">
        <f t="shared" si="1"/>
        <v>0</v>
      </c>
    </row>
    <row r="102" spans="1:10" ht="114.75">
      <c r="A102" s="54">
        <v>3</v>
      </c>
      <c r="B102" s="55" t="s">
        <v>11</v>
      </c>
      <c r="C102" s="46" t="s">
        <v>583</v>
      </c>
      <c r="D102" s="56"/>
      <c r="E102" s="59">
        <v>1</v>
      </c>
      <c r="F102" s="57"/>
      <c r="G102" s="58">
        <f t="shared" si="1"/>
        <v>0</v>
      </c>
    </row>
    <row r="103" spans="1:10" ht="63.75">
      <c r="A103" s="54">
        <v>4</v>
      </c>
      <c r="B103" s="55" t="s">
        <v>15</v>
      </c>
      <c r="C103" s="46" t="s">
        <v>465</v>
      </c>
      <c r="D103" s="56"/>
      <c r="E103" s="59">
        <v>1</v>
      </c>
      <c r="F103" s="57"/>
      <c r="G103" s="58">
        <f t="shared" si="1"/>
        <v>0</v>
      </c>
    </row>
    <row r="104" spans="1:10" ht="114.75">
      <c r="A104" s="54">
        <v>5</v>
      </c>
      <c r="B104" s="55" t="s">
        <v>108</v>
      </c>
      <c r="C104" s="46" t="s">
        <v>3</v>
      </c>
      <c r="D104" s="56"/>
      <c r="E104" s="59">
        <v>4</v>
      </c>
      <c r="F104" s="57"/>
      <c r="G104" s="58">
        <f t="shared" si="1"/>
        <v>0</v>
      </c>
    </row>
    <row r="105" spans="1:10">
      <c r="A105" s="105" t="s">
        <v>680</v>
      </c>
      <c r="B105" s="106"/>
      <c r="C105" s="106"/>
      <c r="D105" s="106"/>
      <c r="E105" s="106"/>
      <c r="F105" s="106"/>
      <c r="G105" s="107"/>
    </row>
    <row r="106" spans="1:10" ht="102">
      <c r="A106" s="54">
        <v>1</v>
      </c>
      <c r="B106" s="55" t="s">
        <v>185</v>
      </c>
      <c r="C106" s="46" t="s">
        <v>584</v>
      </c>
      <c r="D106" s="56"/>
      <c r="E106" s="59">
        <v>2</v>
      </c>
      <c r="F106" s="57"/>
      <c r="G106" s="58">
        <f t="shared" si="1"/>
        <v>0</v>
      </c>
    </row>
    <row r="107" spans="1:10">
      <c r="A107" s="105" t="s">
        <v>681</v>
      </c>
      <c r="B107" s="106"/>
      <c r="C107" s="106"/>
      <c r="D107" s="106"/>
      <c r="E107" s="106"/>
      <c r="F107" s="106"/>
      <c r="G107" s="107"/>
    </row>
    <row r="108" spans="1:10" ht="165.75">
      <c r="A108" s="54">
        <v>1</v>
      </c>
      <c r="B108" s="55" t="s">
        <v>186</v>
      </c>
      <c r="C108" s="46" t="s">
        <v>581</v>
      </c>
      <c r="D108" s="56"/>
      <c r="E108" s="59">
        <v>2</v>
      </c>
      <c r="F108" s="57"/>
      <c r="G108" s="58">
        <f t="shared" si="1"/>
        <v>0</v>
      </c>
    </row>
    <row r="109" spans="1:10" ht="102">
      <c r="A109" s="54">
        <v>2</v>
      </c>
      <c r="B109" s="55" t="s">
        <v>187</v>
      </c>
      <c r="C109" s="46" t="s">
        <v>569</v>
      </c>
      <c r="D109" s="56"/>
      <c r="E109" s="59">
        <v>1</v>
      </c>
      <c r="F109" s="57"/>
      <c r="G109" s="58">
        <f t="shared" si="1"/>
        <v>0</v>
      </c>
    </row>
    <row r="110" spans="1:10" ht="165.75">
      <c r="A110" s="54">
        <v>3</v>
      </c>
      <c r="B110" s="55" t="s">
        <v>188</v>
      </c>
      <c r="C110" s="46" t="s">
        <v>581</v>
      </c>
      <c r="D110" s="56"/>
      <c r="E110" s="59">
        <v>1</v>
      </c>
      <c r="F110" s="57"/>
      <c r="G110" s="58">
        <f t="shared" si="1"/>
        <v>0</v>
      </c>
    </row>
    <row r="111" spans="1:10" ht="63.75">
      <c r="A111" s="60">
        <v>4</v>
      </c>
      <c r="B111" s="61" t="s">
        <v>15</v>
      </c>
      <c r="C111" s="46" t="s">
        <v>465</v>
      </c>
      <c r="D111" s="56"/>
      <c r="E111" s="65">
        <v>1</v>
      </c>
      <c r="F111" s="62"/>
      <c r="G111" s="58">
        <f t="shared" si="1"/>
        <v>0</v>
      </c>
    </row>
    <row r="112" spans="1:10" ht="114.75">
      <c r="A112" s="54">
        <v>5</v>
      </c>
      <c r="B112" s="55" t="s">
        <v>108</v>
      </c>
      <c r="C112" s="46" t="s">
        <v>3</v>
      </c>
      <c r="D112" s="56"/>
      <c r="E112" s="59">
        <v>1</v>
      </c>
      <c r="F112" s="57"/>
      <c r="G112" s="58">
        <f t="shared" si="1"/>
        <v>0</v>
      </c>
    </row>
    <row r="113" spans="1:7" ht="38.25">
      <c r="A113" s="54">
        <v>6</v>
      </c>
      <c r="B113" s="55" t="s">
        <v>263</v>
      </c>
      <c r="C113" s="46" t="s">
        <v>561</v>
      </c>
      <c r="D113" s="64"/>
      <c r="E113" s="59">
        <v>2</v>
      </c>
      <c r="F113" s="57"/>
      <c r="G113" s="58">
        <f t="shared" si="1"/>
        <v>0</v>
      </c>
    </row>
    <row r="114" spans="1:7">
      <c r="A114" s="105" t="s">
        <v>682</v>
      </c>
      <c r="B114" s="106"/>
      <c r="C114" s="106"/>
      <c r="D114" s="106"/>
      <c r="E114" s="106"/>
      <c r="F114" s="106"/>
      <c r="G114" s="107"/>
    </row>
    <row r="115" spans="1:7" ht="114.75">
      <c r="A115" s="54">
        <v>1</v>
      </c>
      <c r="B115" s="55" t="s">
        <v>11</v>
      </c>
      <c r="C115" s="46" t="s">
        <v>583</v>
      </c>
      <c r="D115" s="56"/>
      <c r="E115" s="59">
        <v>3</v>
      </c>
      <c r="F115" s="57"/>
      <c r="G115" s="58">
        <f t="shared" si="1"/>
        <v>0</v>
      </c>
    </row>
    <row r="116" spans="1:7" ht="102">
      <c r="A116" s="54">
        <v>2</v>
      </c>
      <c r="B116" s="55" t="s">
        <v>297</v>
      </c>
      <c r="C116" s="46" t="s">
        <v>463</v>
      </c>
      <c r="D116" s="56"/>
      <c r="E116" s="59">
        <v>3</v>
      </c>
      <c r="F116" s="57"/>
      <c r="G116" s="58">
        <f t="shared" si="1"/>
        <v>0</v>
      </c>
    </row>
    <row r="117" spans="1:7" ht="63.75">
      <c r="A117" s="54">
        <v>3</v>
      </c>
      <c r="B117" s="55" t="s">
        <v>15</v>
      </c>
      <c r="C117" s="46" t="s">
        <v>465</v>
      </c>
      <c r="D117" s="56"/>
      <c r="E117" s="59">
        <v>1</v>
      </c>
      <c r="F117" s="57"/>
      <c r="G117" s="58">
        <f t="shared" si="1"/>
        <v>0</v>
      </c>
    </row>
    <row r="118" spans="1:7" ht="114.75">
      <c r="A118" s="54">
        <v>4</v>
      </c>
      <c r="B118" s="55" t="s">
        <v>108</v>
      </c>
      <c r="C118" s="46" t="s">
        <v>3</v>
      </c>
      <c r="D118" s="56"/>
      <c r="E118" s="59">
        <v>3</v>
      </c>
      <c r="F118" s="57"/>
      <c r="G118" s="58">
        <f t="shared" si="1"/>
        <v>0</v>
      </c>
    </row>
    <row r="119" spans="1:7">
      <c r="A119" s="105" t="s">
        <v>683</v>
      </c>
      <c r="B119" s="106"/>
      <c r="C119" s="106"/>
      <c r="D119" s="106"/>
      <c r="E119" s="106"/>
      <c r="F119" s="106"/>
      <c r="G119" s="107"/>
    </row>
    <row r="120" spans="1:7" ht="114.75">
      <c r="A120" s="54">
        <v>1</v>
      </c>
      <c r="B120" s="55" t="s">
        <v>13</v>
      </c>
      <c r="C120" s="46" t="s">
        <v>461</v>
      </c>
      <c r="D120" s="56"/>
      <c r="E120" s="59">
        <v>1</v>
      </c>
      <c r="F120" s="57"/>
      <c r="G120" s="58">
        <f t="shared" si="1"/>
        <v>0</v>
      </c>
    </row>
    <row r="121" spans="1:7" ht="51">
      <c r="A121" s="54">
        <v>2</v>
      </c>
      <c r="B121" s="61" t="s">
        <v>14</v>
      </c>
      <c r="C121" s="46" t="s">
        <v>464</v>
      </c>
      <c r="D121" s="56"/>
      <c r="E121" s="59">
        <v>1</v>
      </c>
      <c r="F121" s="57"/>
      <c r="G121" s="58">
        <f t="shared" si="1"/>
        <v>0</v>
      </c>
    </row>
    <row r="122" spans="1:7" ht="102">
      <c r="A122" s="54">
        <v>3</v>
      </c>
      <c r="B122" s="55" t="s">
        <v>297</v>
      </c>
      <c r="C122" s="46" t="s">
        <v>463</v>
      </c>
      <c r="D122" s="56"/>
      <c r="E122" s="59">
        <v>2</v>
      </c>
      <c r="F122" s="57"/>
      <c r="G122" s="58">
        <f t="shared" si="1"/>
        <v>0</v>
      </c>
    </row>
    <row r="123" spans="1:7" ht="63.75">
      <c r="A123" s="54">
        <v>4</v>
      </c>
      <c r="B123" s="55" t="s">
        <v>15</v>
      </c>
      <c r="C123" s="46" t="s">
        <v>465</v>
      </c>
      <c r="D123" s="56"/>
      <c r="E123" s="59">
        <v>1</v>
      </c>
      <c r="F123" s="57"/>
      <c r="G123" s="58">
        <f t="shared" si="1"/>
        <v>0</v>
      </c>
    </row>
    <row r="124" spans="1:7" ht="114.75">
      <c r="A124" s="54">
        <v>5</v>
      </c>
      <c r="B124" s="55" t="s">
        <v>108</v>
      </c>
      <c r="C124" s="46" t="s">
        <v>562</v>
      </c>
      <c r="D124" s="56"/>
      <c r="E124" s="59">
        <v>1</v>
      </c>
      <c r="F124" s="57"/>
      <c r="G124" s="58">
        <f t="shared" si="1"/>
        <v>0</v>
      </c>
    </row>
    <row r="125" spans="1:7">
      <c r="A125" s="105" t="s">
        <v>684</v>
      </c>
      <c r="B125" s="106"/>
      <c r="C125" s="106"/>
      <c r="D125" s="106"/>
      <c r="E125" s="106"/>
      <c r="F125" s="106"/>
      <c r="G125" s="107"/>
    </row>
    <row r="126" spans="1:7" ht="153">
      <c r="A126" s="54">
        <v>1</v>
      </c>
      <c r="B126" s="55" t="s">
        <v>685</v>
      </c>
      <c r="C126" s="46" t="s">
        <v>585</v>
      </c>
      <c r="D126" s="56"/>
      <c r="E126" s="59">
        <v>1</v>
      </c>
      <c r="F126" s="57"/>
      <c r="G126" s="58">
        <f t="shared" si="1"/>
        <v>0</v>
      </c>
    </row>
    <row r="127" spans="1:7" ht="165.75">
      <c r="A127" s="54">
        <v>2</v>
      </c>
      <c r="B127" s="55" t="s">
        <v>189</v>
      </c>
      <c r="C127" s="46" t="s">
        <v>586</v>
      </c>
      <c r="D127" s="56"/>
      <c r="E127" s="59">
        <v>1</v>
      </c>
      <c r="F127" s="57"/>
      <c r="G127" s="58">
        <f t="shared" si="1"/>
        <v>0</v>
      </c>
    </row>
    <row r="128" spans="1:7" ht="114.75">
      <c r="A128" s="54">
        <v>3</v>
      </c>
      <c r="B128" s="55" t="s">
        <v>190</v>
      </c>
      <c r="C128" s="63" t="s">
        <v>700</v>
      </c>
      <c r="D128" s="64"/>
      <c r="E128" s="59">
        <v>1</v>
      </c>
      <c r="F128" s="57"/>
      <c r="G128" s="58">
        <f t="shared" si="1"/>
        <v>0</v>
      </c>
    </row>
    <row r="129" spans="1:7" ht="165.75">
      <c r="A129" s="54">
        <v>4</v>
      </c>
      <c r="B129" s="55" t="s">
        <v>191</v>
      </c>
      <c r="C129" s="46" t="s">
        <v>581</v>
      </c>
      <c r="D129" s="56"/>
      <c r="E129" s="59">
        <v>1</v>
      </c>
      <c r="F129" s="57"/>
      <c r="G129" s="58">
        <f t="shared" si="1"/>
        <v>0</v>
      </c>
    </row>
    <row r="130" spans="1:7" ht="102">
      <c r="A130" s="54">
        <v>5</v>
      </c>
      <c r="B130" s="55" t="s">
        <v>192</v>
      </c>
      <c r="C130" s="46" t="s">
        <v>569</v>
      </c>
      <c r="D130" s="56"/>
      <c r="E130" s="59">
        <v>1</v>
      </c>
      <c r="F130" s="57"/>
      <c r="G130" s="58">
        <f t="shared" si="1"/>
        <v>0</v>
      </c>
    </row>
    <row r="131" spans="1:7" ht="63.75">
      <c r="A131" s="54">
        <v>4</v>
      </c>
      <c r="B131" s="55" t="s">
        <v>15</v>
      </c>
      <c r="C131" s="46" t="s">
        <v>465</v>
      </c>
      <c r="D131" s="56"/>
      <c r="E131" s="59">
        <v>1</v>
      </c>
      <c r="F131" s="57"/>
      <c r="G131" s="58">
        <f t="shared" si="1"/>
        <v>0</v>
      </c>
    </row>
    <row r="132" spans="1:7" ht="114.75">
      <c r="A132" s="54">
        <v>5</v>
      </c>
      <c r="B132" s="55" t="s">
        <v>108</v>
      </c>
      <c r="C132" s="46" t="s">
        <v>3</v>
      </c>
      <c r="D132" s="56"/>
      <c r="E132" s="59">
        <v>1</v>
      </c>
      <c r="F132" s="57"/>
      <c r="G132" s="58">
        <f t="shared" si="1"/>
        <v>0</v>
      </c>
    </row>
    <row r="133" spans="1:7" ht="38.25">
      <c r="A133" s="54">
        <v>6</v>
      </c>
      <c r="B133" s="55" t="s">
        <v>263</v>
      </c>
      <c r="C133" s="46" t="s">
        <v>561</v>
      </c>
      <c r="D133" s="64"/>
      <c r="E133" s="59">
        <v>2</v>
      </c>
      <c r="F133" s="57"/>
      <c r="G133" s="58">
        <f t="shared" si="1"/>
        <v>0</v>
      </c>
    </row>
    <row r="134" spans="1:7">
      <c r="A134" s="105" t="s">
        <v>686</v>
      </c>
      <c r="B134" s="106"/>
      <c r="C134" s="106"/>
      <c r="D134" s="106"/>
      <c r="E134" s="106"/>
      <c r="F134" s="106"/>
      <c r="G134" s="107"/>
    </row>
    <row r="135" spans="1:7" ht="114.75">
      <c r="A135" s="54">
        <v>1</v>
      </c>
      <c r="B135" s="55" t="s">
        <v>13</v>
      </c>
      <c r="C135" s="46" t="s">
        <v>461</v>
      </c>
      <c r="D135" s="56"/>
      <c r="E135" s="59">
        <v>1</v>
      </c>
      <c r="F135" s="57"/>
      <c r="G135" s="58">
        <f t="shared" si="1"/>
        <v>0</v>
      </c>
    </row>
    <row r="136" spans="1:7" ht="51">
      <c r="A136" s="54">
        <v>2</v>
      </c>
      <c r="B136" s="61" t="s">
        <v>14</v>
      </c>
      <c r="C136" s="46" t="s">
        <v>464</v>
      </c>
      <c r="D136" s="56"/>
      <c r="E136" s="59">
        <v>1</v>
      </c>
      <c r="F136" s="57"/>
      <c r="G136" s="58">
        <f t="shared" si="1"/>
        <v>0</v>
      </c>
    </row>
    <row r="137" spans="1:7" ht="102">
      <c r="A137" s="54">
        <v>3</v>
      </c>
      <c r="B137" s="55" t="s">
        <v>297</v>
      </c>
      <c r="C137" s="46" t="s">
        <v>463</v>
      </c>
      <c r="D137" s="56"/>
      <c r="E137" s="59">
        <v>2</v>
      </c>
      <c r="F137" s="57"/>
      <c r="G137" s="58">
        <f t="shared" ref="G137:G197" si="2">E137*F137</f>
        <v>0</v>
      </c>
    </row>
    <row r="138" spans="1:7" ht="63.75">
      <c r="A138" s="54">
        <v>4</v>
      </c>
      <c r="B138" s="55" t="s">
        <v>15</v>
      </c>
      <c r="C138" s="46" t="s">
        <v>465</v>
      </c>
      <c r="D138" s="56"/>
      <c r="E138" s="59">
        <v>1</v>
      </c>
      <c r="F138" s="57"/>
      <c r="G138" s="58">
        <f t="shared" si="2"/>
        <v>0</v>
      </c>
    </row>
    <row r="139" spans="1:7" ht="127.5">
      <c r="A139" s="54">
        <v>5</v>
      </c>
      <c r="B139" s="55" t="s">
        <v>108</v>
      </c>
      <c r="C139" s="46" t="s">
        <v>563</v>
      </c>
      <c r="D139" s="56"/>
      <c r="E139" s="59">
        <v>1</v>
      </c>
      <c r="F139" s="57"/>
      <c r="G139" s="58">
        <f t="shared" si="2"/>
        <v>0</v>
      </c>
    </row>
    <row r="140" spans="1:7">
      <c r="A140" s="105" t="s">
        <v>687</v>
      </c>
      <c r="B140" s="106"/>
      <c r="C140" s="106"/>
      <c r="D140" s="106"/>
      <c r="E140" s="106"/>
      <c r="F140" s="106"/>
      <c r="G140" s="107"/>
    </row>
    <row r="141" spans="1:7" ht="114.75">
      <c r="A141" s="54">
        <v>1</v>
      </c>
      <c r="B141" s="55" t="s">
        <v>11</v>
      </c>
      <c r="C141" s="46" t="s">
        <v>583</v>
      </c>
      <c r="D141" s="56"/>
      <c r="E141" s="59">
        <v>9</v>
      </c>
      <c r="F141" s="57"/>
      <c r="G141" s="58">
        <f t="shared" si="2"/>
        <v>0</v>
      </c>
    </row>
    <row r="142" spans="1:7" ht="102">
      <c r="A142" s="54">
        <v>2</v>
      </c>
      <c r="B142" s="55" t="s">
        <v>297</v>
      </c>
      <c r="C142" s="46" t="s">
        <v>463</v>
      </c>
      <c r="D142" s="56"/>
      <c r="E142" s="59">
        <v>7</v>
      </c>
      <c r="F142" s="57"/>
      <c r="G142" s="58">
        <f t="shared" si="2"/>
        <v>0</v>
      </c>
    </row>
    <row r="143" spans="1:7" ht="127.5">
      <c r="A143" s="54">
        <v>3</v>
      </c>
      <c r="B143" s="55" t="s">
        <v>108</v>
      </c>
      <c r="C143" s="46" t="s">
        <v>6</v>
      </c>
      <c r="D143" s="56"/>
      <c r="E143" s="59">
        <v>9</v>
      </c>
      <c r="F143" s="57"/>
      <c r="G143" s="58">
        <f t="shared" si="2"/>
        <v>0</v>
      </c>
    </row>
    <row r="144" spans="1:7">
      <c r="A144" s="105" t="s">
        <v>688</v>
      </c>
      <c r="B144" s="106"/>
      <c r="C144" s="106"/>
      <c r="D144" s="106"/>
      <c r="E144" s="106"/>
      <c r="F144" s="106"/>
      <c r="G144" s="107"/>
    </row>
    <row r="145" spans="1:7" ht="153">
      <c r="A145" s="54">
        <v>1</v>
      </c>
      <c r="B145" s="55" t="s">
        <v>193</v>
      </c>
      <c r="C145" s="46" t="s">
        <v>587</v>
      </c>
      <c r="D145" s="56"/>
      <c r="E145" s="59">
        <v>1</v>
      </c>
      <c r="F145" s="57"/>
      <c r="G145" s="58">
        <f t="shared" si="2"/>
        <v>0</v>
      </c>
    </row>
    <row r="146" spans="1:7" ht="140.25">
      <c r="A146" s="54">
        <v>2</v>
      </c>
      <c r="B146" s="55" t="s">
        <v>194</v>
      </c>
      <c r="C146" s="46" t="s">
        <v>588</v>
      </c>
      <c r="D146" s="56"/>
      <c r="E146" s="59">
        <v>1</v>
      </c>
      <c r="F146" s="57"/>
      <c r="G146" s="58">
        <f t="shared" si="2"/>
        <v>0</v>
      </c>
    </row>
    <row r="147" spans="1:7" ht="153">
      <c r="A147" s="54">
        <v>3</v>
      </c>
      <c r="B147" s="55" t="s">
        <v>136</v>
      </c>
      <c r="C147" s="46" t="s">
        <v>567</v>
      </c>
      <c r="D147" s="56"/>
      <c r="E147" s="59">
        <v>1</v>
      </c>
      <c r="F147" s="57"/>
      <c r="G147" s="58">
        <f t="shared" si="2"/>
        <v>0</v>
      </c>
    </row>
    <row r="148" spans="1:7" ht="102">
      <c r="A148" s="54">
        <v>4</v>
      </c>
      <c r="B148" s="55" t="s">
        <v>195</v>
      </c>
      <c r="C148" s="46" t="s">
        <v>569</v>
      </c>
      <c r="D148" s="56"/>
      <c r="E148" s="59">
        <v>1</v>
      </c>
      <c r="F148" s="57"/>
      <c r="G148" s="58">
        <f t="shared" si="2"/>
        <v>0</v>
      </c>
    </row>
    <row r="149" spans="1:7" ht="63.75">
      <c r="A149" s="54">
        <v>5</v>
      </c>
      <c r="B149" s="55" t="s">
        <v>15</v>
      </c>
      <c r="C149" s="46" t="s">
        <v>465</v>
      </c>
      <c r="D149" s="56"/>
      <c r="E149" s="59">
        <v>1</v>
      </c>
      <c r="F149" s="57"/>
      <c r="G149" s="58">
        <f t="shared" si="2"/>
        <v>0</v>
      </c>
    </row>
    <row r="150" spans="1:7" ht="114.75">
      <c r="A150" s="54">
        <v>6</v>
      </c>
      <c r="B150" s="55" t="s">
        <v>108</v>
      </c>
      <c r="C150" s="46" t="s">
        <v>3</v>
      </c>
      <c r="D150" s="56"/>
      <c r="E150" s="59">
        <v>1</v>
      </c>
      <c r="F150" s="57"/>
      <c r="G150" s="58">
        <f t="shared" si="2"/>
        <v>0</v>
      </c>
    </row>
    <row r="151" spans="1:7" ht="38.25">
      <c r="A151" s="54">
        <v>7</v>
      </c>
      <c r="B151" s="55" t="s">
        <v>263</v>
      </c>
      <c r="C151" s="46" t="s">
        <v>564</v>
      </c>
      <c r="D151" s="64"/>
      <c r="E151" s="59">
        <v>3</v>
      </c>
      <c r="F151" s="57"/>
      <c r="G151" s="58">
        <f t="shared" si="2"/>
        <v>0</v>
      </c>
    </row>
    <row r="152" spans="1:7">
      <c r="A152" s="105" t="s">
        <v>689</v>
      </c>
      <c r="B152" s="106"/>
      <c r="C152" s="106"/>
      <c r="D152" s="106"/>
      <c r="E152" s="106"/>
      <c r="F152" s="106"/>
      <c r="G152" s="107"/>
    </row>
    <row r="153" spans="1:7" ht="114.75">
      <c r="A153" s="54">
        <v>1</v>
      </c>
      <c r="B153" s="55" t="s">
        <v>11</v>
      </c>
      <c r="C153" s="46" t="s">
        <v>583</v>
      </c>
      <c r="D153" s="56"/>
      <c r="E153" s="59">
        <v>3</v>
      </c>
      <c r="F153" s="57"/>
      <c r="G153" s="58">
        <f t="shared" si="2"/>
        <v>0</v>
      </c>
    </row>
    <row r="154" spans="1:7" ht="102">
      <c r="A154" s="54">
        <v>2</v>
      </c>
      <c r="B154" s="55" t="s">
        <v>297</v>
      </c>
      <c r="C154" s="46" t="s">
        <v>463</v>
      </c>
      <c r="D154" s="56"/>
      <c r="E154" s="59">
        <v>2</v>
      </c>
      <c r="F154" s="57"/>
      <c r="G154" s="58">
        <f t="shared" si="2"/>
        <v>0</v>
      </c>
    </row>
    <row r="155" spans="1:7" ht="127.5">
      <c r="A155" s="54">
        <v>3</v>
      </c>
      <c r="B155" s="55" t="s">
        <v>108</v>
      </c>
      <c r="C155" s="46" t="s">
        <v>6</v>
      </c>
      <c r="D155" s="56"/>
      <c r="E155" s="59">
        <v>3</v>
      </c>
      <c r="F155" s="57"/>
      <c r="G155" s="58">
        <f t="shared" si="2"/>
        <v>0</v>
      </c>
    </row>
    <row r="156" spans="1:7" ht="63.75">
      <c r="A156" s="60">
        <v>4</v>
      </c>
      <c r="B156" s="61" t="s">
        <v>15</v>
      </c>
      <c r="C156" s="46" t="s">
        <v>465</v>
      </c>
      <c r="D156" s="56"/>
      <c r="E156" s="65">
        <v>1</v>
      </c>
      <c r="F156" s="62"/>
      <c r="G156" s="58">
        <f t="shared" si="2"/>
        <v>0</v>
      </c>
    </row>
    <row r="157" spans="1:7">
      <c r="A157" s="105" t="s">
        <v>690</v>
      </c>
      <c r="B157" s="106"/>
      <c r="C157" s="106"/>
      <c r="D157" s="106"/>
      <c r="E157" s="106"/>
      <c r="F157" s="106"/>
      <c r="G157" s="107"/>
    </row>
    <row r="158" spans="1:7" ht="114.75">
      <c r="A158" s="54">
        <v>1</v>
      </c>
      <c r="B158" s="55" t="s">
        <v>13</v>
      </c>
      <c r="C158" s="46" t="s">
        <v>461</v>
      </c>
      <c r="D158" s="56"/>
      <c r="E158" s="59">
        <v>1</v>
      </c>
      <c r="F158" s="57"/>
      <c r="G158" s="58">
        <f t="shared" si="2"/>
        <v>0</v>
      </c>
    </row>
    <row r="159" spans="1:7" ht="51">
      <c r="A159" s="54">
        <v>2</v>
      </c>
      <c r="B159" s="61" t="s">
        <v>14</v>
      </c>
      <c r="C159" s="46" t="s">
        <v>464</v>
      </c>
      <c r="D159" s="56"/>
      <c r="E159" s="59">
        <v>1</v>
      </c>
      <c r="F159" s="57"/>
      <c r="G159" s="58">
        <f t="shared" si="2"/>
        <v>0</v>
      </c>
    </row>
    <row r="160" spans="1:7" ht="102">
      <c r="A160" s="54">
        <v>3</v>
      </c>
      <c r="B160" s="55" t="s">
        <v>297</v>
      </c>
      <c r="C160" s="46" t="s">
        <v>463</v>
      </c>
      <c r="D160" s="56"/>
      <c r="E160" s="59">
        <v>2</v>
      </c>
      <c r="F160" s="57"/>
      <c r="G160" s="58">
        <f t="shared" si="2"/>
        <v>0</v>
      </c>
    </row>
    <row r="161" spans="1:7" ht="63.75">
      <c r="A161" s="60">
        <v>4</v>
      </c>
      <c r="B161" s="61" t="s">
        <v>15</v>
      </c>
      <c r="C161" s="46" t="s">
        <v>465</v>
      </c>
      <c r="D161" s="56"/>
      <c r="E161" s="65">
        <v>1</v>
      </c>
      <c r="F161" s="62"/>
      <c r="G161" s="58">
        <f t="shared" si="2"/>
        <v>0</v>
      </c>
    </row>
    <row r="162" spans="1:7" ht="127.5">
      <c r="A162" s="54">
        <v>5</v>
      </c>
      <c r="B162" s="55" t="s">
        <v>108</v>
      </c>
      <c r="C162" s="46" t="s">
        <v>565</v>
      </c>
      <c r="D162" s="56"/>
      <c r="E162" s="59">
        <v>1</v>
      </c>
      <c r="F162" s="57"/>
      <c r="G162" s="58">
        <f t="shared" si="2"/>
        <v>0</v>
      </c>
    </row>
    <row r="163" spans="1:7">
      <c r="A163" s="105" t="s">
        <v>691</v>
      </c>
      <c r="B163" s="106"/>
      <c r="C163" s="106"/>
      <c r="D163" s="106"/>
      <c r="E163" s="106"/>
      <c r="F163" s="106"/>
      <c r="G163" s="107"/>
    </row>
    <row r="164" spans="1:7" ht="255">
      <c r="A164" s="54">
        <v>1</v>
      </c>
      <c r="B164" s="55" t="s">
        <v>196</v>
      </c>
      <c r="C164" s="46" t="s">
        <v>589</v>
      </c>
      <c r="D164" s="56"/>
      <c r="E164" s="59">
        <v>1</v>
      </c>
      <c r="F164" s="57"/>
      <c r="G164" s="58">
        <f t="shared" si="2"/>
        <v>0</v>
      </c>
    </row>
    <row r="165" spans="1:7" ht="114.75">
      <c r="A165" s="54">
        <v>2</v>
      </c>
      <c r="B165" s="55" t="s">
        <v>197</v>
      </c>
      <c r="C165" s="63" t="s">
        <v>700</v>
      </c>
      <c r="D165" s="64"/>
      <c r="E165" s="59">
        <v>1</v>
      </c>
      <c r="F165" s="57"/>
      <c r="G165" s="58">
        <f t="shared" si="2"/>
        <v>0</v>
      </c>
    </row>
    <row r="166" spans="1:7" ht="165.75">
      <c r="A166" s="54">
        <v>3</v>
      </c>
      <c r="B166" s="55" t="s">
        <v>198</v>
      </c>
      <c r="C166" s="46" t="s">
        <v>581</v>
      </c>
      <c r="D166" s="56"/>
      <c r="E166" s="59">
        <v>1</v>
      </c>
      <c r="F166" s="57"/>
      <c r="G166" s="58">
        <f t="shared" si="2"/>
        <v>0</v>
      </c>
    </row>
    <row r="167" spans="1:7" ht="153">
      <c r="A167" s="54">
        <v>4</v>
      </c>
      <c r="B167" s="55" t="s">
        <v>199</v>
      </c>
      <c r="C167" s="46" t="s">
        <v>590</v>
      </c>
      <c r="D167" s="56"/>
      <c r="E167" s="59">
        <v>1</v>
      </c>
      <c r="F167" s="57"/>
      <c r="G167" s="58">
        <f t="shared" si="2"/>
        <v>0</v>
      </c>
    </row>
    <row r="168" spans="1:7" ht="76.5">
      <c r="A168" s="54">
        <v>5</v>
      </c>
      <c r="B168" s="55" t="s">
        <v>200</v>
      </c>
      <c r="C168" s="46" t="s">
        <v>591</v>
      </c>
      <c r="D168" s="64"/>
      <c r="E168" s="59">
        <v>1</v>
      </c>
      <c r="F168" s="57"/>
      <c r="G168" s="58">
        <f t="shared" si="2"/>
        <v>0</v>
      </c>
    </row>
    <row r="169" spans="1:7" ht="114.75">
      <c r="A169" s="54">
        <v>6</v>
      </c>
      <c r="B169" s="55" t="s">
        <v>108</v>
      </c>
      <c r="C169" s="46" t="s">
        <v>3</v>
      </c>
      <c r="D169" s="56"/>
      <c r="E169" s="59">
        <v>1</v>
      </c>
      <c r="F169" s="57"/>
      <c r="G169" s="58">
        <f t="shared" si="2"/>
        <v>0</v>
      </c>
    </row>
    <row r="170" spans="1:7" ht="38.25">
      <c r="A170" s="54">
        <v>7</v>
      </c>
      <c r="B170" s="55" t="s">
        <v>263</v>
      </c>
      <c r="C170" s="46" t="s">
        <v>564</v>
      </c>
      <c r="D170" s="56"/>
      <c r="E170" s="59">
        <v>4</v>
      </c>
      <c r="F170" s="57"/>
      <c r="G170" s="58">
        <f t="shared" si="2"/>
        <v>0</v>
      </c>
    </row>
    <row r="171" spans="1:7">
      <c r="A171" s="105" t="s">
        <v>692</v>
      </c>
      <c r="B171" s="106"/>
      <c r="C171" s="106"/>
      <c r="D171" s="106"/>
      <c r="E171" s="106"/>
      <c r="F171" s="106"/>
      <c r="G171" s="107"/>
    </row>
    <row r="172" spans="1:7" ht="114.75">
      <c r="A172" s="54">
        <v>1</v>
      </c>
      <c r="B172" s="55" t="s">
        <v>11</v>
      </c>
      <c r="C172" s="46" t="s">
        <v>592</v>
      </c>
      <c r="D172" s="56"/>
      <c r="E172" s="59">
        <v>4</v>
      </c>
      <c r="F172" s="57"/>
      <c r="G172" s="58">
        <f t="shared" si="2"/>
        <v>0</v>
      </c>
    </row>
    <row r="173" spans="1:7" ht="102">
      <c r="A173" s="54">
        <v>2</v>
      </c>
      <c r="B173" s="55" t="s">
        <v>297</v>
      </c>
      <c r="C173" s="46" t="s">
        <v>463</v>
      </c>
      <c r="D173" s="56"/>
      <c r="E173" s="59">
        <v>3</v>
      </c>
      <c r="F173" s="57"/>
      <c r="G173" s="58">
        <f t="shared" si="2"/>
        <v>0</v>
      </c>
    </row>
    <row r="174" spans="1:7" ht="127.5">
      <c r="A174" s="54">
        <v>3</v>
      </c>
      <c r="B174" s="55" t="s">
        <v>108</v>
      </c>
      <c r="C174" s="46" t="s">
        <v>6</v>
      </c>
      <c r="D174" s="56"/>
      <c r="E174" s="59">
        <v>4</v>
      </c>
      <c r="F174" s="57"/>
      <c r="G174" s="58">
        <f t="shared" si="2"/>
        <v>0</v>
      </c>
    </row>
    <row r="175" spans="1:7">
      <c r="A175" s="105" t="s">
        <v>693</v>
      </c>
      <c r="B175" s="106"/>
      <c r="C175" s="106"/>
      <c r="D175" s="106"/>
      <c r="E175" s="106"/>
      <c r="F175" s="106"/>
      <c r="G175" s="107"/>
    </row>
    <row r="176" spans="1:7" ht="76.5">
      <c r="A176" s="54">
        <v>1</v>
      </c>
      <c r="B176" s="55" t="s">
        <v>11</v>
      </c>
      <c r="C176" s="63" t="s">
        <v>593</v>
      </c>
      <c r="D176" s="64"/>
      <c r="E176" s="59">
        <v>4</v>
      </c>
      <c r="F176" s="57"/>
      <c r="G176" s="58">
        <f t="shared" si="2"/>
        <v>0</v>
      </c>
    </row>
    <row r="177" spans="1:7" ht="102">
      <c r="A177" s="54">
        <v>2</v>
      </c>
      <c r="B177" s="55" t="s">
        <v>297</v>
      </c>
      <c r="C177" s="46" t="s">
        <v>463</v>
      </c>
      <c r="D177" s="56"/>
      <c r="E177" s="59">
        <v>3</v>
      </c>
      <c r="F177" s="57"/>
      <c r="G177" s="58">
        <f t="shared" si="2"/>
        <v>0</v>
      </c>
    </row>
    <row r="178" spans="1:7" ht="114.75">
      <c r="A178" s="54">
        <v>3</v>
      </c>
      <c r="B178" s="55" t="s">
        <v>108</v>
      </c>
      <c r="C178" s="46" t="s">
        <v>201</v>
      </c>
      <c r="D178" s="56"/>
      <c r="E178" s="59">
        <v>4</v>
      </c>
      <c r="F178" s="57"/>
      <c r="G178" s="58">
        <f t="shared" si="2"/>
        <v>0</v>
      </c>
    </row>
    <row r="179" spans="1:7">
      <c r="A179" s="105" t="s">
        <v>694</v>
      </c>
      <c r="B179" s="106"/>
      <c r="C179" s="106"/>
      <c r="D179" s="106"/>
      <c r="E179" s="106"/>
      <c r="F179" s="106"/>
      <c r="G179" s="107"/>
    </row>
    <row r="180" spans="1:7" ht="63.75">
      <c r="A180" s="54">
        <v>1</v>
      </c>
      <c r="B180" s="55" t="s">
        <v>202</v>
      </c>
      <c r="C180" s="46" t="s">
        <v>594</v>
      </c>
      <c r="D180" s="56"/>
      <c r="E180" s="59">
        <v>1</v>
      </c>
      <c r="F180" s="57"/>
      <c r="G180" s="58">
        <f t="shared" si="2"/>
        <v>0</v>
      </c>
    </row>
    <row r="181" spans="1:7" ht="63.75">
      <c r="A181" s="54">
        <v>2</v>
      </c>
      <c r="B181" s="55" t="s">
        <v>203</v>
      </c>
      <c r="C181" s="46" t="s">
        <v>594</v>
      </c>
      <c r="D181" s="56"/>
      <c r="E181" s="59">
        <v>1</v>
      </c>
      <c r="F181" s="57"/>
      <c r="G181" s="58">
        <f t="shared" si="2"/>
        <v>0</v>
      </c>
    </row>
    <row r="182" spans="1:7">
      <c r="A182" s="105" t="s">
        <v>695</v>
      </c>
      <c r="B182" s="106"/>
      <c r="C182" s="106"/>
      <c r="D182" s="106"/>
      <c r="E182" s="106"/>
      <c r="F182" s="106"/>
      <c r="G182" s="107"/>
    </row>
    <row r="183" spans="1:7" ht="242.25">
      <c r="A183" s="54">
        <v>1</v>
      </c>
      <c r="B183" s="55" t="s">
        <v>204</v>
      </c>
      <c r="C183" s="46" t="s">
        <v>595</v>
      </c>
      <c r="D183" s="56"/>
      <c r="E183" s="59">
        <v>1</v>
      </c>
      <c r="F183" s="57"/>
      <c r="G183" s="58">
        <f t="shared" si="2"/>
        <v>0</v>
      </c>
    </row>
    <row r="184" spans="1:7" ht="165.75">
      <c r="A184" s="54">
        <v>2</v>
      </c>
      <c r="B184" s="55" t="s">
        <v>205</v>
      </c>
      <c r="C184" s="46" t="s">
        <v>581</v>
      </c>
      <c r="D184" s="56"/>
      <c r="E184" s="59">
        <v>1</v>
      </c>
      <c r="F184" s="57"/>
      <c r="G184" s="58">
        <f t="shared" si="2"/>
        <v>0</v>
      </c>
    </row>
    <row r="185" spans="1:7" ht="102">
      <c r="A185" s="54">
        <v>3</v>
      </c>
      <c r="B185" s="55" t="s">
        <v>206</v>
      </c>
      <c r="C185" s="46" t="s">
        <v>569</v>
      </c>
      <c r="D185" s="56"/>
      <c r="E185" s="59">
        <v>1</v>
      </c>
      <c r="F185" s="57"/>
      <c r="G185" s="58">
        <f t="shared" si="2"/>
        <v>0</v>
      </c>
    </row>
    <row r="186" spans="1:7" ht="127.5">
      <c r="A186" s="54">
        <v>4</v>
      </c>
      <c r="B186" s="55" t="s">
        <v>108</v>
      </c>
      <c r="C186" s="46" t="s">
        <v>6</v>
      </c>
      <c r="D186" s="56"/>
      <c r="E186" s="59">
        <v>1</v>
      </c>
      <c r="F186" s="57"/>
      <c r="G186" s="58">
        <f t="shared" si="2"/>
        <v>0</v>
      </c>
    </row>
    <row r="187" spans="1:7" ht="38.25">
      <c r="A187" s="54">
        <v>5</v>
      </c>
      <c r="B187" s="55" t="s">
        <v>263</v>
      </c>
      <c r="C187" s="46" t="s">
        <v>564</v>
      </c>
      <c r="D187" s="56"/>
      <c r="E187" s="59">
        <v>2</v>
      </c>
      <c r="F187" s="57"/>
      <c r="G187" s="58">
        <f t="shared" si="2"/>
        <v>0</v>
      </c>
    </row>
    <row r="188" spans="1:7" ht="63.75">
      <c r="A188" s="60">
        <v>6</v>
      </c>
      <c r="B188" s="55" t="s">
        <v>15</v>
      </c>
      <c r="C188" s="46" t="s">
        <v>465</v>
      </c>
      <c r="D188" s="56"/>
      <c r="E188" s="59">
        <v>1</v>
      </c>
      <c r="F188" s="62"/>
      <c r="G188" s="58">
        <f t="shared" si="2"/>
        <v>0</v>
      </c>
    </row>
    <row r="189" spans="1:7">
      <c r="A189" s="105" t="s">
        <v>696</v>
      </c>
      <c r="B189" s="106"/>
      <c r="C189" s="106"/>
      <c r="D189" s="106"/>
      <c r="E189" s="106"/>
      <c r="F189" s="106"/>
      <c r="G189" s="107"/>
    </row>
    <row r="190" spans="1:7" ht="114.75">
      <c r="A190" s="54">
        <v>1</v>
      </c>
      <c r="B190" s="55" t="s">
        <v>11</v>
      </c>
      <c r="C190" s="46" t="s">
        <v>583</v>
      </c>
      <c r="D190" s="56"/>
      <c r="E190" s="59">
        <v>3</v>
      </c>
      <c r="F190" s="57"/>
      <c r="G190" s="58">
        <f t="shared" si="2"/>
        <v>0</v>
      </c>
    </row>
    <row r="191" spans="1:7" ht="102">
      <c r="A191" s="54">
        <v>2</v>
      </c>
      <c r="B191" s="55" t="s">
        <v>297</v>
      </c>
      <c r="C191" s="46" t="s">
        <v>463</v>
      </c>
      <c r="D191" s="56"/>
      <c r="E191" s="59">
        <v>2</v>
      </c>
      <c r="F191" s="57"/>
      <c r="G191" s="58">
        <f t="shared" si="2"/>
        <v>0</v>
      </c>
    </row>
    <row r="192" spans="1:7" ht="127.5">
      <c r="A192" s="54">
        <v>3</v>
      </c>
      <c r="B192" s="55" t="s">
        <v>108</v>
      </c>
      <c r="C192" s="46" t="s">
        <v>6</v>
      </c>
      <c r="D192" s="56"/>
      <c r="E192" s="54">
        <v>3</v>
      </c>
      <c r="F192" s="66"/>
      <c r="G192" s="58">
        <f t="shared" si="2"/>
        <v>0</v>
      </c>
    </row>
    <row r="193" spans="1:7">
      <c r="A193" s="105" t="s">
        <v>697</v>
      </c>
      <c r="B193" s="106"/>
      <c r="C193" s="106"/>
      <c r="D193" s="106"/>
      <c r="E193" s="106"/>
      <c r="F193" s="106"/>
      <c r="G193" s="107"/>
    </row>
    <row r="194" spans="1:7" ht="114.75">
      <c r="A194" s="54">
        <v>1</v>
      </c>
      <c r="B194" s="55" t="s">
        <v>13</v>
      </c>
      <c r="C194" s="46" t="s">
        <v>461</v>
      </c>
      <c r="D194" s="56"/>
      <c r="E194" s="54">
        <v>1</v>
      </c>
      <c r="F194" s="66"/>
      <c r="G194" s="58">
        <f t="shared" si="2"/>
        <v>0</v>
      </c>
    </row>
    <row r="195" spans="1:7" ht="51">
      <c r="A195" s="54">
        <v>2</v>
      </c>
      <c r="B195" s="61" t="s">
        <v>14</v>
      </c>
      <c r="C195" s="46" t="s">
        <v>464</v>
      </c>
      <c r="D195" s="56"/>
      <c r="E195" s="54">
        <v>1</v>
      </c>
      <c r="F195" s="66"/>
      <c r="G195" s="58">
        <f t="shared" si="2"/>
        <v>0</v>
      </c>
    </row>
    <row r="196" spans="1:7" ht="102">
      <c r="A196" s="54">
        <v>3</v>
      </c>
      <c r="B196" s="55" t="s">
        <v>297</v>
      </c>
      <c r="C196" s="46" t="s">
        <v>463</v>
      </c>
      <c r="D196" s="56"/>
      <c r="E196" s="54">
        <v>2</v>
      </c>
      <c r="F196" s="66"/>
      <c r="G196" s="58">
        <f t="shared" si="2"/>
        <v>0</v>
      </c>
    </row>
    <row r="197" spans="1:7" ht="127.5">
      <c r="A197" s="54">
        <v>4</v>
      </c>
      <c r="B197" s="55" t="s">
        <v>108</v>
      </c>
      <c r="C197" s="46" t="s">
        <v>565</v>
      </c>
      <c r="D197" s="56"/>
      <c r="E197" s="54">
        <v>1</v>
      </c>
      <c r="F197" s="66"/>
      <c r="G197" s="58">
        <f t="shared" si="2"/>
        <v>0</v>
      </c>
    </row>
    <row r="198" spans="1:7" ht="12.95" customHeight="1">
      <c r="A198" s="90"/>
      <c r="B198" s="90"/>
      <c r="C198" s="91"/>
      <c r="D198" s="4"/>
      <c r="E198" s="108" t="s">
        <v>44</v>
      </c>
      <c r="F198" s="109"/>
      <c r="G198" s="110"/>
    </row>
    <row r="199" spans="1:7" ht="12.95" customHeight="1">
      <c r="A199" s="85"/>
      <c r="B199" s="85"/>
      <c r="C199" s="92"/>
      <c r="D199" s="2"/>
      <c r="E199" s="108"/>
      <c r="F199" s="109"/>
      <c r="G199" s="110"/>
    </row>
    <row r="200" spans="1:7" ht="12.95" customHeight="1">
      <c r="A200" s="85"/>
      <c r="B200" s="85"/>
      <c r="C200" s="92"/>
      <c r="D200" s="2"/>
      <c r="E200" s="111">
        <f>G5+G6+G7+G8+G10+G11+G12+G14+G15+G16+G18+G19+G20+G22+G23+G24+G26+G27+G28+G30+G31+G32+G34+G35+G36+G37+G39+G40+G41+G42+G43+G44+G45+G46+G48+G49+G50+G51+G52+G53+G55+G56+G57+G58+G59+G60+G62+G63+G64+G65+G66+G67+G69+G70+G71+G72+G73+G74+G76+G77+G78+G79+G80+G82+G83+G84+G85+G86+G87+G89+G90+G91+G93+G94+G95+G96+G97+G98+G100+G101+G102+G103+G104+G106+G108+G109+G110+G111+G112+G113+G115+G116+G117+G118+G120+G121+G122+G123+G124+G126+G127+G128+G129+G130+G131+G132+G133+G135+G136+G137+G138+G139+G141+G142+G143+G145+G146+G147+G148+G149+G150+G151+G153+G154+G155+G156+G158+G159+G160+G161+G162+G164+G165+G166+G167+G168+G169+G170+G172+G173+G174+G176+G177+G178+G180+G181+G183+G184+G185+G186+G187+G188+G190+G191+G192+G194+G195+G196+G197</f>
        <v>0</v>
      </c>
      <c r="F200" s="109"/>
      <c r="G200" s="110"/>
    </row>
    <row r="201" spans="1:7">
      <c r="A201" s="85"/>
      <c r="B201" s="85"/>
      <c r="C201" s="85"/>
      <c r="D201" s="2"/>
      <c r="E201" s="4"/>
      <c r="F201" s="104"/>
      <c r="G201" s="104"/>
    </row>
  </sheetData>
  <sheetProtection algorithmName="SHA-512" hashValue="HmZjgKT40AMkwRAOZ9TuLhvps6+aj5XblKnBXm1BKI86J54YWviAU1dKB56IrB970Tb2I0FGiEeavXdw7Eha7Q==" saltValue="VTv3qTJDxzWNv4/m0BFwqw==" spinCount="100000" sheet="1" objects="1" scenarios="1"/>
  <mergeCells count="44">
    <mergeCell ref="A38:G38"/>
    <mergeCell ref="A1:C1"/>
    <mergeCell ref="F1:G1"/>
    <mergeCell ref="F2:G2"/>
    <mergeCell ref="A4:G4"/>
    <mergeCell ref="A9:G9"/>
    <mergeCell ref="A13:G13"/>
    <mergeCell ref="A17:G17"/>
    <mergeCell ref="A21:G21"/>
    <mergeCell ref="A25:G25"/>
    <mergeCell ref="A29:G29"/>
    <mergeCell ref="A33:G33"/>
    <mergeCell ref="A114:G114"/>
    <mergeCell ref="A47:G47"/>
    <mergeCell ref="A54:G54"/>
    <mergeCell ref="A61:G61"/>
    <mergeCell ref="A68:G68"/>
    <mergeCell ref="A75:G75"/>
    <mergeCell ref="A81:G81"/>
    <mergeCell ref="A88:G88"/>
    <mergeCell ref="A92:G92"/>
    <mergeCell ref="A99:G99"/>
    <mergeCell ref="A105:G105"/>
    <mergeCell ref="A107:G107"/>
    <mergeCell ref="A182:G182"/>
    <mergeCell ref="A119:G119"/>
    <mergeCell ref="A125:G125"/>
    <mergeCell ref="A134:G134"/>
    <mergeCell ref="A140:G140"/>
    <mergeCell ref="A144:G144"/>
    <mergeCell ref="A152:G152"/>
    <mergeCell ref="A157:G157"/>
    <mergeCell ref="A163:G163"/>
    <mergeCell ref="A171:G171"/>
    <mergeCell ref="A175:G175"/>
    <mergeCell ref="A179:G179"/>
    <mergeCell ref="A201:C201"/>
    <mergeCell ref="F201:G201"/>
    <mergeCell ref="A189:G189"/>
    <mergeCell ref="A193:G193"/>
    <mergeCell ref="A198:C200"/>
    <mergeCell ref="E198:G198"/>
    <mergeCell ref="E199:G199"/>
    <mergeCell ref="E200:G20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57"/>
  <sheetViews>
    <sheetView tabSelected="1" topLeftCell="A418" zoomScaleNormal="100" workbookViewId="0">
      <selection activeCell="C421" sqref="C421"/>
    </sheetView>
  </sheetViews>
  <sheetFormatPr defaultRowHeight="12.75"/>
  <cols>
    <col min="1" max="1" width="7.5" style="9" customWidth="1"/>
    <col min="2" max="2" width="23.5" style="9" customWidth="1"/>
    <col min="3" max="3" width="65.83203125" style="30" customWidth="1"/>
    <col min="4" max="4" width="50.83203125" style="30" customWidth="1"/>
    <col min="5" max="5" width="7.1640625" style="9" customWidth="1"/>
    <col min="6" max="6" width="11.5" style="9" customWidth="1"/>
    <col min="7" max="7" width="12.5" style="9" customWidth="1"/>
    <col min="8" max="16384" width="9.33203125" style="9"/>
  </cols>
  <sheetData>
    <row r="1" spans="1:7">
      <c r="A1" s="70" t="s">
        <v>207</v>
      </c>
      <c r="B1" s="71"/>
      <c r="C1" s="71"/>
      <c r="D1" s="8"/>
      <c r="E1" s="8"/>
      <c r="F1" s="103"/>
      <c r="G1" s="103"/>
    </row>
    <row r="2" spans="1:7">
      <c r="A2" s="10"/>
      <c r="B2" s="10"/>
      <c r="C2" s="24"/>
      <c r="D2" s="24"/>
      <c r="E2" s="10"/>
      <c r="F2" s="73"/>
      <c r="G2" s="73"/>
    </row>
    <row r="3" spans="1:7" ht="18">
      <c r="A3" s="5" t="s">
        <v>43</v>
      </c>
      <c r="B3" s="1" t="s">
        <v>0</v>
      </c>
      <c r="C3" s="25" t="s">
        <v>1</v>
      </c>
      <c r="D3" s="25" t="s">
        <v>452</v>
      </c>
      <c r="E3" s="5" t="s">
        <v>46</v>
      </c>
      <c r="F3" s="6" t="s">
        <v>45</v>
      </c>
      <c r="G3" s="1" t="s">
        <v>2</v>
      </c>
    </row>
    <row r="4" spans="1:7">
      <c r="A4" s="74" t="s">
        <v>208</v>
      </c>
      <c r="B4" s="75"/>
      <c r="C4" s="75"/>
      <c r="D4" s="75"/>
      <c r="E4" s="75"/>
      <c r="F4" s="75"/>
      <c r="G4" s="76"/>
    </row>
    <row r="5" spans="1:7" ht="51">
      <c r="A5" s="12">
        <v>1</v>
      </c>
      <c r="B5" s="14" t="s">
        <v>209</v>
      </c>
      <c r="C5" s="26" t="s">
        <v>606</v>
      </c>
      <c r="D5" s="37"/>
      <c r="E5" s="15">
        <v>1</v>
      </c>
      <c r="F5" s="16"/>
      <c r="G5" s="17">
        <f>E5*F5</f>
        <v>0</v>
      </c>
    </row>
    <row r="6" spans="1:7" ht="114.75">
      <c r="A6" s="12">
        <v>2</v>
      </c>
      <c r="B6" s="13" t="s">
        <v>11</v>
      </c>
      <c r="C6" s="26" t="s">
        <v>607</v>
      </c>
      <c r="D6" s="37"/>
      <c r="E6" s="15">
        <v>2</v>
      </c>
      <c r="F6" s="16"/>
      <c r="G6" s="17">
        <f t="shared" ref="G6:G70" si="0">E6*F6</f>
        <v>0</v>
      </c>
    </row>
    <row r="7" spans="1:7" ht="102">
      <c r="A7" s="12">
        <v>3</v>
      </c>
      <c r="B7" s="13" t="s">
        <v>36</v>
      </c>
      <c r="C7" s="26" t="s">
        <v>608</v>
      </c>
      <c r="D7" s="37"/>
      <c r="E7" s="15">
        <v>1</v>
      </c>
      <c r="F7" s="16"/>
      <c r="G7" s="17">
        <f t="shared" si="0"/>
        <v>0</v>
      </c>
    </row>
    <row r="8" spans="1:7" ht="127.5">
      <c r="A8" s="12">
        <v>4</v>
      </c>
      <c r="B8" s="13" t="s">
        <v>108</v>
      </c>
      <c r="C8" s="26" t="s">
        <v>210</v>
      </c>
      <c r="D8" s="37"/>
      <c r="E8" s="15">
        <v>3</v>
      </c>
      <c r="F8" s="16"/>
      <c r="G8" s="17">
        <f t="shared" si="0"/>
        <v>0</v>
      </c>
    </row>
    <row r="9" spans="1:7">
      <c r="A9" s="74" t="s">
        <v>211</v>
      </c>
      <c r="B9" s="75"/>
      <c r="C9" s="75"/>
      <c r="D9" s="75"/>
      <c r="E9" s="75"/>
      <c r="F9" s="75"/>
      <c r="G9" s="76"/>
    </row>
    <row r="10" spans="1:7" ht="76.5">
      <c r="A10" s="12">
        <v>1</v>
      </c>
      <c r="B10" s="13" t="s">
        <v>112</v>
      </c>
      <c r="C10" s="26" t="s">
        <v>609</v>
      </c>
      <c r="D10" s="37"/>
      <c r="E10" s="15">
        <v>1</v>
      </c>
      <c r="F10" s="16"/>
      <c r="G10" s="17">
        <f t="shared" si="0"/>
        <v>0</v>
      </c>
    </row>
    <row r="11" spans="1:7" ht="76.5">
      <c r="A11" s="12">
        <v>2</v>
      </c>
      <c r="B11" s="13" t="s">
        <v>212</v>
      </c>
      <c r="C11" s="26" t="s">
        <v>609</v>
      </c>
      <c r="D11" s="37"/>
      <c r="E11" s="15">
        <v>1</v>
      </c>
      <c r="F11" s="16"/>
      <c r="G11" s="17">
        <f t="shared" si="0"/>
        <v>0</v>
      </c>
    </row>
    <row r="12" spans="1:7" ht="102">
      <c r="A12" s="12">
        <v>3</v>
      </c>
      <c r="B12" s="13" t="s">
        <v>185</v>
      </c>
      <c r="C12" s="26" t="s">
        <v>610</v>
      </c>
      <c r="D12" s="37"/>
      <c r="E12" s="15">
        <v>12</v>
      </c>
      <c r="F12" s="16"/>
      <c r="G12" s="17">
        <f t="shared" si="0"/>
        <v>0</v>
      </c>
    </row>
    <row r="13" spans="1:7">
      <c r="A13" s="74" t="s">
        <v>213</v>
      </c>
      <c r="B13" s="75"/>
      <c r="C13" s="75"/>
      <c r="D13" s="75"/>
      <c r="E13" s="75"/>
      <c r="F13" s="75"/>
      <c r="G13" s="76"/>
    </row>
    <row r="14" spans="1:7" ht="76.5">
      <c r="A14" s="12">
        <v>1</v>
      </c>
      <c r="B14" s="13" t="s">
        <v>112</v>
      </c>
      <c r="C14" s="26" t="s">
        <v>609</v>
      </c>
      <c r="D14" s="37"/>
      <c r="E14" s="15">
        <v>1</v>
      </c>
      <c r="F14" s="16"/>
      <c r="G14" s="17">
        <f t="shared" si="0"/>
        <v>0</v>
      </c>
    </row>
    <row r="15" spans="1:7" ht="76.5">
      <c r="A15" s="12">
        <v>2</v>
      </c>
      <c r="B15" s="13" t="s">
        <v>212</v>
      </c>
      <c r="C15" s="26" t="s">
        <v>609</v>
      </c>
      <c r="D15" s="37"/>
      <c r="E15" s="15">
        <v>1</v>
      </c>
      <c r="F15" s="16"/>
      <c r="G15" s="17">
        <f t="shared" si="0"/>
        <v>0</v>
      </c>
    </row>
    <row r="16" spans="1:7" ht="102">
      <c r="A16" s="12">
        <v>3</v>
      </c>
      <c r="B16" s="13" t="s">
        <v>185</v>
      </c>
      <c r="C16" s="26" t="s">
        <v>610</v>
      </c>
      <c r="D16" s="37"/>
      <c r="E16" s="15">
        <v>13</v>
      </c>
      <c r="F16" s="16"/>
      <c r="G16" s="17">
        <f t="shared" si="0"/>
        <v>0</v>
      </c>
    </row>
    <row r="17" spans="1:7">
      <c r="A17" s="74" t="s">
        <v>214</v>
      </c>
      <c r="B17" s="75"/>
      <c r="C17" s="75"/>
      <c r="D17" s="75"/>
      <c r="E17" s="75"/>
      <c r="F17" s="75"/>
      <c r="G17" s="76"/>
    </row>
    <row r="18" spans="1:7" ht="114.75">
      <c r="A18" s="12">
        <v>1</v>
      </c>
      <c r="B18" s="13" t="s">
        <v>11</v>
      </c>
      <c r="C18" s="26" t="s">
        <v>607</v>
      </c>
      <c r="D18" s="37"/>
      <c r="E18" s="15">
        <v>4</v>
      </c>
      <c r="F18" s="16"/>
      <c r="G18" s="17">
        <f t="shared" si="0"/>
        <v>0</v>
      </c>
    </row>
    <row r="19" spans="1:7" ht="102">
      <c r="A19" s="12">
        <v>2</v>
      </c>
      <c r="B19" s="13" t="s">
        <v>36</v>
      </c>
      <c r="C19" s="26" t="s">
        <v>608</v>
      </c>
      <c r="D19" s="37"/>
      <c r="E19" s="15">
        <v>4</v>
      </c>
      <c r="F19" s="16"/>
      <c r="G19" s="17">
        <f t="shared" si="0"/>
        <v>0</v>
      </c>
    </row>
    <row r="20" spans="1:7" ht="127.5">
      <c r="A20" s="12">
        <v>3</v>
      </c>
      <c r="B20" s="13" t="s">
        <v>108</v>
      </c>
      <c r="C20" s="26" t="s">
        <v>210</v>
      </c>
      <c r="D20" s="37"/>
      <c r="E20" s="15">
        <v>4</v>
      </c>
      <c r="F20" s="16"/>
      <c r="G20" s="17">
        <f t="shared" si="0"/>
        <v>0</v>
      </c>
    </row>
    <row r="21" spans="1:7" ht="63.75">
      <c r="A21" s="12">
        <v>4</v>
      </c>
      <c r="B21" s="13" t="s">
        <v>15</v>
      </c>
      <c r="C21" s="26" t="s">
        <v>611</v>
      </c>
      <c r="D21" s="37"/>
      <c r="E21" s="15">
        <v>1</v>
      </c>
      <c r="F21" s="16"/>
      <c r="G21" s="17">
        <f t="shared" si="0"/>
        <v>0</v>
      </c>
    </row>
    <row r="22" spans="1:7">
      <c r="A22" s="74" t="s">
        <v>215</v>
      </c>
      <c r="B22" s="75"/>
      <c r="C22" s="75"/>
      <c r="D22" s="75"/>
      <c r="E22" s="75"/>
      <c r="F22" s="75"/>
      <c r="G22" s="76"/>
    </row>
    <row r="23" spans="1:7" ht="114.75">
      <c r="A23" s="12">
        <v>1</v>
      </c>
      <c r="B23" s="13" t="s">
        <v>11</v>
      </c>
      <c r="C23" s="26" t="s">
        <v>607</v>
      </c>
      <c r="D23" s="37"/>
      <c r="E23" s="15">
        <v>4</v>
      </c>
      <c r="F23" s="16"/>
      <c r="G23" s="17">
        <f t="shared" si="0"/>
        <v>0</v>
      </c>
    </row>
    <row r="24" spans="1:7" ht="102">
      <c r="A24" s="12">
        <v>2</v>
      </c>
      <c r="B24" s="14" t="s">
        <v>36</v>
      </c>
      <c r="C24" s="26" t="s">
        <v>608</v>
      </c>
      <c r="D24" s="37"/>
      <c r="E24" s="15">
        <v>4</v>
      </c>
      <c r="F24" s="16"/>
      <c r="G24" s="17">
        <f t="shared" si="0"/>
        <v>0</v>
      </c>
    </row>
    <row r="25" spans="1:7" ht="127.5">
      <c r="A25" s="12">
        <v>3</v>
      </c>
      <c r="B25" s="13" t="s">
        <v>108</v>
      </c>
      <c r="C25" s="26" t="s">
        <v>210</v>
      </c>
      <c r="D25" s="37"/>
      <c r="E25" s="15">
        <v>4</v>
      </c>
      <c r="F25" s="16"/>
      <c r="G25" s="17">
        <f t="shared" si="0"/>
        <v>0</v>
      </c>
    </row>
    <row r="26" spans="1:7" ht="63.75">
      <c r="A26" s="12">
        <v>4</v>
      </c>
      <c r="B26" s="14" t="s">
        <v>15</v>
      </c>
      <c r="C26" s="26" t="s">
        <v>611</v>
      </c>
      <c r="D26" s="37"/>
      <c r="E26" s="19">
        <v>1</v>
      </c>
      <c r="F26" s="16"/>
      <c r="G26" s="17">
        <f t="shared" si="0"/>
        <v>0</v>
      </c>
    </row>
    <row r="27" spans="1:7">
      <c r="A27" s="74" t="s">
        <v>216</v>
      </c>
      <c r="B27" s="75"/>
      <c r="C27" s="75"/>
      <c r="D27" s="75"/>
      <c r="E27" s="75"/>
      <c r="F27" s="75"/>
      <c r="G27" s="76"/>
    </row>
    <row r="28" spans="1:7" ht="76.5">
      <c r="A28" s="12">
        <v>1</v>
      </c>
      <c r="B28" s="13" t="s">
        <v>217</v>
      </c>
      <c r="C28" s="26" t="s">
        <v>612</v>
      </c>
      <c r="D28" s="37"/>
      <c r="E28" s="15">
        <v>3</v>
      </c>
      <c r="F28" s="16"/>
      <c r="G28" s="17">
        <f t="shared" si="0"/>
        <v>0</v>
      </c>
    </row>
    <row r="29" spans="1:7" ht="76.5">
      <c r="A29" s="12">
        <v>2</v>
      </c>
      <c r="B29" s="13" t="s">
        <v>218</v>
      </c>
      <c r="C29" s="26" t="s">
        <v>612</v>
      </c>
      <c r="D29" s="37"/>
      <c r="E29" s="15">
        <v>1</v>
      </c>
      <c r="F29" s="16"/>
      <c r="G29" s="17">
        <f t="shared" si="0"/>
        <v>0</v>
      </c>
    </row>
    <row r="30" spans="1:7">
      <c r="A30" s="74" t="s">
        <v>219</v>
      </c>
      <c r="B30" s="75"/>
      <c r="C30" s="75"/>
      <c r="D30" s="75"/>
      <c r="E30" s="75"/>
      <c r="F30" s="75"/>
      <c r="G30" s="76"/>
    </row>
    <row r="31" spans="1:7" ht="51">
      <c r="A31" s="21">
        <v>1</v>
      </c>
      <c r="B31" s="20" t="s">
        <v>11</v>
      </c>
      <c r="C31" s="26" t="s">
        <v>613</v>
      </c>
      <c r="D31" s="37"/>
      <c r="E31" s="19">
        <v>1</v>
      </c>
      <c r="F31" s="22"/>
      <c r="G31" s="17">
        <f t="shared" si="0"/>
        <v>0</v>
      </c>
    </row>
    <row r="32" spans="1:7" ht="102">
      <c r="A32" s="12">
        <v>2</v>
      </c>
      <c r="B32" s="13" t="s">
        <v>36</v>
      </c>
      <c r="C32" s="26" t="s">
        <v>608</v>
      </c>
      <c r="D32" s="37"/>
      <c r="E32" s="15">
        <v>1</v>
      </c>
      <c r="F32" s="16"/>
      <c r="G32" s="17">
        <f t="shared" si="0"/>
        <v>0</v>
      </c>
    </row>
    <row r="33" spans="1:7" ht="127.5">
      <c r="A33" s="12">
        <v>3</v>
      </c>
      <c r="B33" s="13" t="s">
        <v>108</v>
      </c>
      <c r="C33" s="26" t="s">
        <v>210</v>
      </c>
      <c r="D33" s="37"/>
      <c r="E33" s="15">
        <v>1</v>
      </c>
      <c r="F33" s="16"/>
      <c r="G33" s="17">
        <f t="shared" si="0"/>
        <v>0</v>
      </c>
    </row>
    <row r="34" spans="1:7">
      <c r="A34" s="74" t="s">
        <v>220</v>
      </c>
      <c r="B34" s="75"/>
      <c r="C34" s="75"/>
      <c r="D34" s="75"/>
      <c r="E34" s="75"/>
      <c r="F34" s="75"/>
      <c r="G34" s="76"/>
    </row>
    <row r="35" spans="1:7" ht="114.75">
      <c r="A35" s="12">
        <v>1</v>
      </c>
      <c r="B35" s="13" t="s">
        <v>11</v>
      </c>
      <c r="C35" s="26" t="s">
        <v>607</v>
      </c>
      <c r="D35" s="37"/>
      <c r="E35" s="15">
        <v>1</v>
      </c>
      <c r="F35" s="16"/>
      <c r="G35" s="17">
        <f t="shared" si="0"/>
        <v>0</v>
      </c>
    </row>
    <row r="36" spans="1:7" ht="63.75">
      <c r="A36" s="21">
        <v>2</v>
      </c>
      <c r="B36" s="14" t="s">
        <v>36</v>
      </c>
      <c r="C36" s="26" t="s">
        <v>614</v>
      </c>
      <c r="D36" s="37"/>
      <c r="E36" s="19">
        <v>1</v>
      </c>
      <c r="F36" s="22"/>
      <c r="G36" s="17">
        <f t="shared" si="0"/>
        <v>0</v>
      </c>
    </row>
    <row r="37" spans="1:7" ht="127.5">
      <c r="A37" s="12">
        <v>3</v>
      </c>
      <c r="B37" s="13" t="s">
        <v>108</v>
      </c>
      <c r="C37" s="26" t="s">
        <v>210</v>
      </c>
      <c r="D37" s="37"/>
      <c r="E37" s="15">
        <v>1</v>
      </c>
      <c r="F37" s="16"/>
      <c r="G37" s="17">
        <f t="shared" si="0"/>
        <v>0</v>
      </c>
    </row>
    <row r="38" spans="1:7">
      <c r="A38" s="74" t="s">
        <v>221</v>
      </c>
      <c r="B38" s="75"/>
      <c r="C38" s="75"/>
      <c r="D38" s="75"/>
      <c r="E38" s="75"/>
      <c r="F38" s="75"/>
      <c r="G38" s="76"/>
    </row>
    <row r="39" spans="1:7" ht="51">
      <c r="A39" s="12">
        <v>1</v>
      </c>
      <c r="B39" s="13" t="s">
        <v>222</v>
      </c>
      <c r="C39" s="26" t="s">
        <v>615</v>
      </c>
      <c r="D39" s="37"/>
      <c r="E39" s="15">
        <v>1</v>
      </c>
      <c r="F39" s="16"/>
      <c r="G39" s="17">
        <f t="shared" si="0"/>
        <v>0</v>
      </c>
    </row>
    <row r="40" spans="1:7" ht="102">
      <c r="A40" s="12">
        <v>2</v>
      </c>
      <c r="B40" s="13" t="s">
        <v>223</v>
      </c>
      <c r="C40" s="26" t="s">
        <v>610</v>
      </c>
      <c r="D40" s="37"/>
      <c r="E40" s="15">
        <v>2</v>
      </c>
      <c r="F40" s="16"/>
      <c r="G40" s="17">
        <f t="shared" si="0"/>
        <v>0</v>
      </c>
    </row>
    <row r="41" spans="1:7">
      <c r="A41" s="74" t="s">
        <v>224</v>
      </c>
      <c r="B41" s="75"/>
      <c r="C41" s="75"/>
      <c r="D41" s="75"/>
      <c r="E41" s="75"/>
      <c r="F41" s="75"/>
      <c r="G41" s="76"/>
    </row>
    <row r="42" spans="1:7" ht="51">
      <c r="A42" s="21">
        <v>1</v>
      </c>
      <c r="B42" s="14" t="s">
        <v>225</v>
      </c>
      <c r="C42" s="26" t="s">
        <v>616</v>
      </c>
      <c r="D42" s="37"/>
      <c r="E42" s="19">
        <v>1</v>
      </c>
      <c r="F42" s="22"/>
      <c r="G42" s="17">
        <f t="shared" si="0"/>
        <v>0</v>
      </c>
    </row>
    <row r="43" spans="1:7" ht="51">
      <c r="A43" s="12">
        <v>2</v>
      </c>
      <c r="B43" s="13" t="s">
        <v>226</v>
      </c>
      <c r="C43" s="26" t="s">
        <v>616</v>
      </c>
      <c r="D43" s="37"/>
      <c r="E43" s="15">
        <v>1</v>
      </c>
      <c r="F43" s="16"/>
      <c r="G43" s="17">
        <f t="shared" si="0"/>
        <v>0</v>
      </c>
    </row>
    <row r="44" spans="1:7" ht="63.75">
      <c r="A44" s="12">
        <v>3</v>
      </c>
      <c r="B44" s="13" t="s">
        <v>36</v>
      </c>
      <c r="C44" s="26" t="s">
        <v>617</v>
      </c>
      <c r="D44" s="37"/>
      <c r="E44" s="15">
        <v>1</v>
      </c>
      <c r="F44" s="16"/>
      <c r="G44" s="17">
        <f t="shared" si="0"/>
        <v>0</v>
      </c>
    </row>
    <row r="45" spans="1:7" ht="127.5">
      <c r="A45" s="12">
        <v>4</v>
      </c>
      <c r="B45" s="13" t="s">
        <v>140</v>
      </c>
      <c r="C45" s="26" t="s">
        <v>618</v>
      </c>
      <c r="D45" s="37"/>
      <c r="E45" s="15">
        <v>1</v>
      </c>
      <c r="F45" s="16"/>
      <c r="G45" s="17">
        <f t="shared" si="0"/>
        <v>0</v>
      </c>
    </row>
    <row r="46" spans="1:7" ht="38.25">
      <c r="A46" s="12">
        <v>5</v>
      </c>
      <c r="B46" s="13" t="s">
        <v>227</v>
      </c>
      <c r="C46" s="26" t="s">
        <v>252</v>
      </c>
      <c r="D46" s="38"/>
      <c r="E46" s="15">
        <v>3</v>
      </c>
      <c r="F46" s="16"/>
      <c r="G46" s="17">
        <f t="shared" si="0"/>
        <v>0</v>
      </c>
    </row>
    <row r="47" spans="1:7">
      <c r="A47" s="74" t="s">
        <v>228</v>
      </c>
      <c r="B47" s="75"/>
      <c r="C47" s="75"/>
      <c r="D47" s="75"/>
      <c r="E47" s="75"/>
      <c r="F47" s="75"/>
      <c r="G47" s="76"/>
    </row>
    <row r="48" spans="1:7" ht="51">
      <c r="A48" s="12">
        <v>1</v>
      </c>
      <c r="B48" s="14" t="s">
        <v>229</v>
      </c>
      <c r="C48" s="26" t="s">
        <v>616</v>
      </c>
      <c r="D48" s="37"/>
      <c r="E48" s="15">
        <v>1</v>
      </c>
      <c r="F48" s="16"/>
      <c r="G48" s="17">
        <f t="shared" si="0"/>
        <v>0</v>
      </c>
    </row>
    <row r="49" spans="1:7" ht="127.5">
      <c r="A49" s="12">
        <v>2</v>
      </c>
      <c r="B49" s="13" t="s">
        <v>230</v>
      </c>
      <c r="C49" s="26" t="s">
        <v>618</v>
      </c>
      <c r="D49" s="37"/>
      <c r="E49" s="15">
        <v>1</v>
      </c>
      <c r="F49" s="16"/>
      <c r="G49" s="17">
        <f t="shared" si="0"/>
        <v>0</v>
      </c>
    </row>
    <row r="50" spans="1:7" ht="63.75">
      <c r="A50" s="12">
        <v>3</v>
      </c>
      <c r="B50" s="13" t="s">
        <v>227</v>
      </c>
      <c r="C50" s="26" t="s">
        <v>596</v>
      </c>
      <c r="D50" s="38"/>
      <c r="E50" s="15">
        <v>4</v>
      </c>
      <c r="F50" s="16"/>
      <c r="G50" s="17">
        <f t="shared" si="0"/>
        <v>0</v>
      </c>
    </row>
    <row r="51" spans="1:7">
      <c r="A51" s="74" t="s">
        <v>231</v>
      </c>
      <c r="B51" s="75"/>
      <c r="C51" s="75"/>
      <c r="D51" s="75"/>
      <c r="E51" s="75"/>
      <c r="F51" s="75"/>
      <c r="G51" s="76"/>
    </row>
    <row r="52" spans="1:7" ht="51">
      <c r="A52" s="12">
        <v>1</v>
      </c>
      <c r="B52" s="14" t="s">
        <v>232</v>
      </c>
      <c r="C52" s="26" t="s">
        <v>616</v>
      </c>
      <c r="D52" s="37"/>
      <c r="E52" s="15">
        <v>1</v>
      </c>
      <c r="F52" s="16"/>
      <c r="G52" s="17">
        <f t="shared" si="0"/>
        <v>0</v>
      </c>
    </row>
    <row r="53" spans="1:7" ht="127.5">
      <c r="A53" s="12">
        <v>2</v>
      </c>
      <c r="B53" s="13" t="s">
        <v>230</v>
      </c>
      <c r="C53" s="26" t="s">
        <v>618</v>
      </c>
      <c r="D53" s="37"/>
      <c r="E53" s="15">
        <v>1</v>
      </c>
      <c r="F53" s="16"/>
      <c r="G53" s="17">
        <f t="shared" si="0"/>
        <v>0</v>
      </c>
    </row>
    <row r="54" spans="1:7" ht="63.75">
      <c r="A54" s="12">
        <v>3</v>
      </c>
      <c r="B54" s="13" t="s">
        <v>227</v>
      </c>
      <c r="C54" s="26" t="s">
        <v>596</v>
      </c>
      <c r="D54" s="38"/>
      <c r="E54" s="15">
        <v>4</v>
      </c>
      <c r="F54" s="16"/>
      <c r="G54" s="17">
        <f t="shared" si="0"/>
        <v>0</v>
      </c>
    </row>
    <row r="55" spans="1:7">
      <c r="A55" s="74" t="s">
        <v>233</v>
      </c>
      <c r="B55" s="75"/>
      <c r="C55" s="75"/>
      <c r="D55" s="75"/>
      <c r="E55" s="75"/>
      <c r="F55" s="75"/>
      <c r="G55" s="76"/>
    </row>
    <row r="56" spans="1:7" ht="51">
      <c r="A56" s="12">
        <v>1</v>
      </c>
      <c r="B56" s="14" t="s">
        <v>11</v>
      </c>
      <c r="C56" s="26" t="s">
        <v>619</v>
      </c>
      <c r="D56" s="37"/>
      <c r="E56" s="15">
        <v>2</v>
      </c>
      <c r="F56" s="16"/>
      <c r="G56" s="17">
        <f t="shared" si="0"/>
        <v>0</v>
      </c>
    </row>
    <row r="57" spans="1:7">
      <c r="A57" s="74" t="s">
        <v>234</v>
      </c>
      <c r="B57" s="75"/>
      <c r="C57" s="75"/>
      <c r="D57" s="75"/>
      <c r="E57" s="75"/>
      <c r="F57" s="75"/>
      <c r="G57" s="76"/>
    </row>
    <row r="58" spans="1:7" ht="127.5">
      <c r="A58" s="12">
        <v>3</v>
      </c>
      <c r="B58" s="13" t="s">
        <v>235</v>
      </c>
      <c r="C58" s="26" t="s">
        <v>620</v>
      </c>
      <c r="D58" s="37"/>
      <c r="E58" s="15">
        <v>1</v>
      </c>
      <c r="F58" s="16"/>
      <c r="G58" s="17">
        <f t="shared" si="0"/>
        <v>0</v>
      </c>
    </row>
    <row r="59" spans="1:7">
      <c r="A59" s="74" t="s">
        <v>236</v>
      </c>
      <c r="B59" s="75"/>
      <c r="C59" s="75"/>
      <c r="D59" s="75"/>
      <c r="E59" s="75"/>
      <c r="F59" s="75"/>
      <c r="G59" s="76"/>
    </row>
    <row r="60" spans="1:7" ht="76.5">
      <c r="A60" s="12">
        <v>1</v>
      </c>
      <c r="B60" s="13" t="s">
        <v>237</v>
      </c>
      <c r="C60" s="26" t="s">
        <v>612</v>
      </c>
      <c r="D60" s="37"/>
      <c r="E60" s="15">
        <v>1</v>
      </c>
      <c r="F60" s="16"/>
      <c r="G60" s="17">
        <f t="shared" si="0"/>
        <v>0</v>
      </c>
    </row>
    <row r="61" spans="1:7" ht="76.5">
      <c r="A61" s="12">
        <v>2</v>
      </c>
      <c r="B61" s="13" t="s">
        <v>238</v>
      </c>
      <c r="C61" s="26" t="s">
        <v>612</v>
      </c>
      <c r="D61" s="37"/>
      <c r="E61" s="15">
        <v>1</v>
      </c>
      <c r="F61" s="16"/>
      <c r="G61" s="17">
        <f t="shared" si="0"/>
        <v>0</v>
      </c>
    </row>
    <row r="62" spans="1:7" ht="76.5">
      <c r="A62" s="12">
        <v>3</v>
      </c>
      <c r="B62" s="13" t="s">
        <v>239</v>
      </c>
      <c r="C62" s="26" t="s">
        <v>612</v>
      </c>
      <c r="D62" s="37"/>
      <c r="E62" s="15">
        <v>1</v>
      </c>
      <c r="F62" s="16"/>
      <c r="G62" s="17">
        <f t="shared" si="0"/>
        <v>0</v>
      </c>
    </row>
    <row r="63" spans="1:7" ht="114.75">
      <c r="A63" s="12">
        <v>4</v>
      </c>
      <c r="B63" s="13" t="s">
        <v>240</v>
      </c>
      <c r="C63" s="26" t="s">
        <v>607</v>
      </c>
      <c r="D63" s="37"/>
      <c r="E63" s="15">
        <v>2</v>
      </c>
      <c r="F63" s="16"/>
      <c r="G63" s="17">
        <f t="shared" si="0"/>
        <v>0</v>
      </c>
    </row>
    <row r="64" spans="1:7" ht="102">
      <c r="A64" s="12">
        <v>5</v>
      </c>
      <c r="B64" s="13" t="s">
        <v>36</v>
      </c>
      <c r="C64" s="26" t="s">
        <v>608</v>
      </c>
      <c r="D64" s="37"/>
      <c r="E64" s="15">
        <v>2</v>
      </c>
      <c r="F64" s="16"/>
      <c r="G64" s="17">
        <f t="shared" si="0"/>
        <v>0</v>
      </c>
    </row>
    <row r="65" spans="1:7" ht="51">
      <c r="A65" s="12">
        <v>6</v>
      </c>
      <c r="B65" s="13" t="s">
        <v>241</v>
      </c>
      <c r="C65" s="26" t="s">
        <v>602</v>
      </c>
      <c r="D65" s="37"/>
      <c r="E65" s="15">
        <v>1</v>
      </c>
      <c r="F65" s="16"/>
      <c r="G65" s="17">
        <f t="shared" si="0"/>
        <v>0</v>
      </c>
    </row>
    <row r="66" spans="1:7" ht="63.75">
      <c r="A66" s="12">
        <v>7</v>
      </c>
      <c r="B66" s="13" t="s">
        <v>15</v>
      </c>
      <c r="C66" s="26" t="s">
        <v>611</v>
      </c>
      <c r="D66" s="37"/>
      <c r="E66" s="15">
        <v>1</v>
      </c>
      <c r="F66" s="16"/>
      <c r="G66" s="17">
        <f t="shared" si="0"/>
        <v>0</v>
      </c>
    </row>
    <row r="67" spans="1:7" ht="127.5">
      <c r="A67" s="12">
        <v>8</v>
      </c>
      <c r="B67" s="13" t="s">
        <v>108</v>
      </c>
      <c r="C67" s="26" t="s">
        <v>210</v>
      </c>
      <c r="D67" s="37"/>
      <c r="E67" s="15">
        <v>2</v>
      </c>
      <c r="F67" s="16"/>
      <c r="G67" s="17">
        <f t="shared" si="0"/>
        <v>0</v>
      </c>
    </row>
    <row r="68" spans="1:7">
      <c r="A68" s="74" t="s">
        <v>242</v>
      </c>
      <c r="B68" s="75"/>
      <c r="C68" s="75"/>
      <c r="D68" s="75"/>
      <c r="E68" s="75"/>
      <c r="F68" s="75"/>
      <c r="G68" s="76"/>
    </row>
    <row r="69" spans="1:7" ht="114.75">
      <c r="A69" s="12">
        <v>1</v>
      </c>
      <c r="B69" s="13" t="s">
        <v>11</v>
      </c>
      <c r="C69" s="26" t="s">
        <v>607</v>
      </c>
      <c r="D69" s="37"/>
      <c r="E69" s="15">
        <v>5</v>
      </c>
      <c r="F69" s="16"/>
      <c r="G69" s="17">
        <f t="shared" si="0"/>
        <v>0</v>
      </c>
    </row>
    <row r="70" spans="1:7" ht="102">
      <c r="A70" s="12">
        <v>2</v>
      </c>
      <c r="B70" s="13" t="s">
        <v>36</v>
      </c>
      <c r="C70" s="26" t="s">
        <v>608</v>
      </c>
      <c r="D70" s="37"/>
      <c r="E70" s="15">
        <v>4</v>
      </c>
      <c r="F70" s="16"/>
      <c r="G70" s="17">
        <f t="shared" si="0"/>
        <v>0</v>
      </c>
    </row>
    <row r="71" spans="1:7" ht="63.75">
      <c r="A71" s="21">
        <v>3</v>
      </c>
      <c r="B71" s="14" t="s">
        <v>15</v>
      </c>
      <c r="C71" s="26" t="s">
        <v>611</v>
      </c>
      <c r="D71" s="37"/>
      <c r="E71" s="19">
        <v>1</v>
      </c>
      <c r="F71" s="22"/>
      <c r="G71" s="17">
        <f t="shared" ref="G71:G134" si="1">E71*F71</f>
        <v>0</v>
      </c>
    </row>
    <row r="72" spans="1:7" ht="127.5">
      <c r="A72" s="12">
        <v>4</v>
      </c>
      <c r="B72" s="13" t="s">
        <v>108</v>
      </c>
      <c r="C72" s="26" t="s">
        <v>210</v>
      </c>
      <c r="D72" s="37"/>
      <c r="E72" s="12">
        <v>4</v>
      </c>
      <c r="F72" s="16"/>
      <c r="G72" s="17">
        <f t="shared" si="1"/>
        <v>0</v>
      </c>
    </row>
    <row r="73" spans="1:7">
      <c r="A73" s="74" t="s">
        <v>243</v>
      </c>
      <c r="B73" s="75"/>
      <c r="C73" s="75"/>
      <c r="D73" s="75"/>
      <c r="E73" s="75"/>
      <c r="F73" s="75"/>
      <c r="G73" s="76"/>
    </row>
    <row r="74" spans="1:7" ht="114.75">
      <c r="A74" s="12">
        <v>1</v>
      </c>
      <c r="B74" s="13" t="s">
        <v>11</v>
      </c>
      <c r="C74" s="26" t="s">
        <v>607</v>
      </c>
      <c r="D74" s="37"/>
      <c r="E74" s="12">
        <v>5</v>
      </c>
      <c r="F74" s="16"/>
      <c r="G74" s="17">
        <f t="shared" si="1"/>
        <v>0</v>
      </c>
    </row>
    <row r="75" spans="1:7" ht="102">
      <c r="A75" s="12">
        <v>2</v>
      </c>
      <c r="B75" s="13" t="s">
        <v>36</v>
      </c>
      <c r="C75" s="26" t="s">
        <v>608</v>
      </c>
      <c r="D75" s="37"/>
      <c r="E75" s="12">
        <v>4</v>
      </c>
      <c r="F75" s="16"/>
      <c r="G75" s="17">
        <f t="shared" si="1"/>
        <v>0</v>
      </c>
    </row>
    <row r="76" spans="1:7" ht="63.75">
      <c r="A76" s="21">
        <v>3</v>
      </c>
      <c r="B76" s="14" t="s">
        <v>15</v>
      </c>
      <c r="C76" s="26" t="s">
        <v>611</v>
      </c>
      <c r="D76" s="37"/>
      <c r="E76" s="21">
        <v>1</v>
      </c>
      <c r="F76" s="22"/>
      <c r="G76" s="17">
        <f t="shared" si="1"/>
        <v>0</v>
      </c>
    </row>
    <row r="77" spans="1:7" ht="127.5">
      <c r="A77" s="12">
        <v>4</v>
      </c>
      <c r="B77" s="13" t="s">
        <v>108</v>
      </c>
      <c r="C77" s="26" t="s">
        <v>210</v>
      </c>
      <c r="D77" s="37"/>
      <c r="E77" s="12">
        <v>4</v>
      </c>
      <c r="F77" s="16"/>
      <c r="G77" s="17">
        <f t="shared" si="1"/>
        <v>0</v>
      </c>
    </row>
    <row r="78" spans="1:7">
      <c r="A78" s="74" t="s">
        <v>244</v>
      </c>
      <c r="B78" s="75"/>
      <c r="C78" s="75"/>
      <c r="D78" s="75"/>
      <c r="E78" s="75"/>
      <c r="F78" s="75"/>
      <c r="G78" s="76"/>
    </row>
    <row r="79" spans="1:7" ht="114.75">
      <c r="A79" s="12">
        <v>1</v>
      </c>
      <c r="B79" s="13" t="s">
        <v>11</v>
      </c>
      <c r="C79" s="26" t="s">
        <v>607</v>
      </c>
      <c r="D79" s="37"/>
      <c r="E79" s="12">
        <v>5</v>
      </c>
      <c r="F79" s="16"/>
      <c r="G79" s="17">
        <f t="shared" si="1"/>
        <v>0</v>
      </c>
    </row>
    <row r="80" spans="1:7" ht="102">
      <c r="A80" s="12">
        <v>2</v>
      </c>
      <c r="B80" s="13" t="s">
        <v>36</v>
      </c>
      <c r="C80" s="26" t="s">
        <v>608</v>
      </c>
      <c r="D80" s="37"/>
      <c r="E80" s="12">
        <v>4</v>
      </c>
      <c r="F80" s="16"/>
      <c r="G80" s="17">
        <f t="shared" si="1"/>
        <v>0</v>
      </c>
    </row>
    <row r="81" spans="1:7" ht="51">
      <c r="A81" s="21">
        <v>3</v>
      </c>
      <c r="B81" s="14" t="s">
        <v>28</v>
      </c>
      <c r="C81" s="26" t="s">
        <v>602</v>
      </c>
      <c r="D81" s="37"/>
      <c r="E81" s="21">
        <v>1</v>
      </c>
      <c r="F81" s="22"/>
      <c r="G81" s="17">
        <f t="shared" si="1"/>
        <v>0</v>
      </c>
    </row>
    <row r="82" spans="1:7" ht="63.75">
      <c r="A82" s="21">
        <v>4</v>
      </c>
      <c r="B82" s="14" t="s">
        <v>15</v>
      </c>
      <c r="C82" s="26" t="s">
        <v>611</v>
      </c>
      <c r="D82" s="37"/>
      <c r="E82" s="21">
        <v>1</v>
      </c>
      <c r="F82" s="22"/>
      <c r="G82" s="17">
        <f t="shared" si="1"/>
        <v>0</v>
      </c>
    </row>
    <row r="83" spans="1:7" ht="127.5">
      <c r="A83" s="12">
        <v>5</v>
      </c>
      <c r="B83" s="13" t="s">
        <v>108</v>
      </c>
      <c r="C83" s="26" t="s">
        <v>210</v>
      </c>
      <c r="D83" s="37"/>
      <c r="E83" s="12">
        <v>4</v>
      </c>
      <c r="F83" s="16"/>
      <c r="G83" s="17">
        <f t="shared" si="1"/>
        <v>0</v>
      </c>
    </row>
    <row r="84" spans="1:7" ht="127.5">
      <c r="A84" s="12">
        <v>6</v>
      </c>
      <c r="B84" s="13" t="s">
        <v>245</v>
      </c>
      <c r="C84" s="26" t="s">
        <v>246</v>
      </c>
      <c r="D84" s="37"/>
      <c r="E84" s="12">
        <v>12</v>
      </c>
      <c r="F84" s="16"/>
      <c r="G84" s="17">
        <f t="shared" si="1"/>
        <v>0</v>
      </c>
    </row>
    <row r="85" spans="1:7">
      <c r="A85" s="74" t="s">
        <v>247</v>
      </c>
      <c r="B85" s="75"/>
      <c r="C85" s="75"/>
      <c r="D85" s="75"/>
      <c r="E85" s="75"/>
      <c r="F85" s="75"/>
      <c r="G85" s="76"/>
    </row>
    <row r="86" spans="1:7" ht="76.5">
      <c r="A86" s="21">
        <v>1</v>
      </c>
      <c r="B86" s="14" t="s">
        <v>248</v>
      </c>
      <c r="C86" s="26" t="s">
        <v>621</v>
      </c>
      <c r="D86" s="37"/>
      <c r="E86" s="21">
        <v>1</v>
      </c>
      <c r="F86" s="22"/>
      <c r="G86" s="17">
        <f t="shared" si="1"/>
        <v>0</v>
      </c>
    </row>
    <row r="87" spans="1:7" ht="102">
      <c r="A87" s="12">
        <v>2</v>
      </c>
      <c r="B87" s="14" t="s">
        <v>249</v>
      </c>
      <c r="C87" s="26" t="s">
        <v>622</v>
      </c>
      <c r="D87" s="37"/>
      <c r="E87" s="12">
        <v>1</v>
      </c>
      <c r="F87" s="16"/>
      <c r="G87" s="17">
        <f t="shared" si="1"/>
        <v>0</v>
      </c>
    </row>
    <row r="88" spans="1:7" ht="127.5">
      <c r="A88" s="12">
        <v>3</v>
      </c>
      <c r="B88" s="13" t="s">
        <v>251</v>
      </c>
      <c r="C88" s="26" t="s">
        <v>623</v>
      </c>
      <c r="D88" s="37"/>
      <c r="E88" s="15">
        <v>1</v>
      </c>
      <c r="F88" s="16"/>
      <c r="G88" s="17">
        <f t="shared" si="1"/>
        <v>0</v>
      </c>
    </row>
    <row r="89" spans="1:7" ht="63.75">
      <c r="A89" s="12">
        <v>4</v>
      </c>
      <c r="B89" s="13" t="s">
        <v>15</v>
      </c>
      <c r="C89" s="26" t="s">
        <v>611</v>
      </c>
      <c r="D89" s="37"/>
      <c r="E89" s="15">
        <v>1</v>
      </c>
      <c r="F89" s="16"/>
      <c r="G89" s="17">
        <f t="shared" si="1"/>
        <v>0</v>
      </c>
    </row>
    <row r="90" spans="1:7" ht="38.25">
      <c r="A90" s="12">
        <v>5</v>
      </c>
      <c r="B90" s="13" t="s">
        <v>227</v>
      </c>
      <c r="C90" s="26" t="s">
        <v>252</v>
      </c>
      <c r="D90" s="37"/>
      <c r="E90" s="15">
        <v>3</v>
      </c>
      <c r="F90" s="16"/>
      <c r="G90" s="17">
        <f t="shared" si="1"/>
        <v>0</v>
      </c>
    </row>
    <row r="91" spans="1:7">
      <c r="A91" s="74" t="s">
        <v>253</v>
      </c>
      <c r="B91" s="75"/>
      <c r="C91" s="75"/>
      <c r="D91" s="75"/>
      <c r="E91" s="75"/>
      <c r="F91" s="75"/>
      <c r="G91" s="76"/>
    </row>
    <row r="92" spans="1:7" ht="153">
      <c r="A92" s="12">
        <v>1</v>
      </c>
      <c r="B92" s="13" t="s">
        <v>254</v>
      </c>
      <c r="C92" s="26" t="s">
        <v>624</v>
      </c>
      <c r="D92" s="37"/>
      <c r="E92" s="15">
        <v>1</v>
      </c>
      <c r="F92" s="16"/>
      <c r="G92" s="17">
        <f t="shared" si="1"/>
        <v>0</v>
      </c>
    </row>
    <row r="93" spans="1:7" ht="153">
      <c r="A93" s="12">
        <v>2</v>
      </c>
      <c r="B93" s="13" t="s">
        <v>255</v>
      </c>
      <c r="C93" s="26" t="s">
        <v>624</v>
      </c>
      <c r="D93" s="37"/>
      <c r="E93" s="15">
        <v>1</v>
      </c>
      <c r="F93" s="16"/>
      <c r="G93" s="17">
        <f t="shared" si="1"/>
        <v>0</v>
      </c>
    </row>
    <row r="94" spans="1:7" ht="102">
      <c r="A94" s="12">
        <v>3</v>
      </c>
      <c r="B94" s="13" t="s">
        <v>256</v>
      </c>
      <c r="C94" s="26" t="s">
        <v>622</v>
      </c>
      <c r="D94" s="37"/>
      <c r="E94" s="15">
        <v>1</v>
      </c>
      <c r="F94" s="16"/>
      <c r="G94" s="17">
        <f t="shared" si="1"/>
        <v>0</v>
      </c>
    </row>
    <row r="95" spans="1:7" ht="127.5">
      <c r="A95" s="12">
        <v>4</v>
      </c>
      <c r="B95" s="13" t="s">
        <v>251</v>
      </c>
      <c r="C95" s="26" t="s">
        <v>623</v>
      </c>
      <c r="D95" s="37"/>
      <c r="E95" s="15">
        <v>1</v>
      </c>
      <c r="F95" s="16"/>
      <c r="G95" s="17">
        <f t="shared" si="1"/>
        <v>0</v>
      </c>
    </row>
    <row r="96" spans="1:7" ht="63.75">
      <c r="A96" s="21">
        <v>5</v>
      </c>
      <c r="B96" s="14" t="s">
        <v>15</v>
      </c>
      <c r="C96" s="26" t="s">
        <v>611</v>
      </c>
      <c r="D96" s="37"/>
      <c r="E96" s="19">
        <v>1</v>
      </c>
      <c r="F96" s="22"/>
      <c r="G96" s="17">
        <f t="shared" si="1"/>
        <v>0</v>
      </c>
    </row>
    <row r="97" spans="1:7" ht="63.75">
      <c r="A97" s="12">
        <v>6</v>
      </c>
      <c r="B97" s="13" t="s">
        <v>227</v>
      </c>
      <c r="C97" s="26" t="s">
        <v>596</v>
      </c>
      <c r="D97" s="38"/>
      <c r="E97" s="15">
        <v>3</v>
      </c>
      <c r="F97" s="16"/>
      <c r="G97" s="17">
        <f t="shared" si="1"/>
        <v>0</v>
      </c>
    </row>
    <row r="98" spans="1:7">
      <c r="A98" s="74" t="s">
        <v>257</v>
      </c>
      <c r="B98" s="75"/>
      <c r="C98" s="75"/>
      <c r="D98" s="75"/>
      <c r="E98" s="75"/>
      <c r="F98" s="75"/>
      <c r="G98" s="76"/>
    </row>
    <row r="99" spans="1:7" ht="153">
      <c r="A99" s="12">
        <v>1</v>
      </c>
      <c r="B99" s="13" t="s">
        <v>258</v>
      </c>
      <c r="C99" s="26" t="s">
        <v>624</v>
      </c>
      <c r="D99" s="37"/>
      <c r="E99" s="15">
        <v>1</v>
      </c>
      <c r="F99" s="16"/>
      <c r="G99" s="17">
        <f t="shared" si="1"/>
        <v>0</v>
      </c>
    </row>
    <row r="100" spans="1:7" ht="140.25">
      <c r="A100" s="12">
        <v>2</v>
      </c>
      <c r="B100" s="13" t="s">
        <v>259</v>
      </c>
      <c r="C100" s="26" t="s">
        <v>625</v>
      </c>
      <c r="D100" s="37"/>
      <c r="E100" s="15">
        <v>1</v>
      </c>
      <c r="F100" s="16"/>
      <c r="G100" s="17">
        <f t="shared" si="1"/>
        <v>0</v>
      </c>
    </row>
    <row r="101" spans="1:7" ht="153">
      <c r="A101" s="12">
        <v>3</v>
      </c>
      <c r="B101" s="13" t="s">
        <v>260</v>
      </c>
      <c r="C101" s="26" t="s">
        <v>624</v>
      </c>
      <c r="D101" s="37"/>
      <c r="E101" s="15">
        <v>1</v>
      </c>
      <c r="F101" s="16"/>
      <c r="G101" s="17">
        <f t="shared" si="1"/>
        <v>0</v>
      </c>
    </row>
    <row r="102" spans="1:7" ht="102">
      <c r="A102" s="12">
        <v>4</v>
      </c>
      <c r="B102" s="13" t="s">
        <v>261</v>
      </c>
      <c r="C102" s="26" t="s">
        <v>622</v>
      </c>
      <c r="D102" s="37"/>
      <c r="E102" s="15">
        <v>1</v>
      </c>
      <c r="F102" s="16"/>
      <c r="G102" s="17">
        <f t="shared" si="1"/>
        <v>0</v>
      </c>
    </row>
    <row r="103" spans="1:7" ht="255">
      <c r="A103" s="12">
        <v>5</v>
      </c>
      <c r="B103" s="13" t="s">
        <v>262</v>
      </c>
      <c r="C103" s="26" t="s">
        <v>626</v>
      </c>
      <c r="D103" s="37"/>
      <c r="E103" s="15">
        <v>2</v>
      </c>
      <c r="F103" s="16"/>
      <c r="G103" s="17">
        <f t="shared" si="1"/>
        <v>0</v>
      </c>
    </row>
    <row r="104" spans="1:7" ht="63.75">
      <c r="A104" s="21">
        <v>6</v>
      </c>
      <c r="B104" s="13" t="s">
        <v>15</v>
      </c>
      <c r="C104" s="26" t="s">
        <v>611</v>
      </c>
      <c r="D104" s="37"/>
      <c r="E104" s="15">
        <v>1</v>
      </c>
      <c r="F104" s="22"/>
      <c r="G104" s="17">
        <f t="shared" si="1"/>
        <v>0</v>
      </c>
    </row>
    <row r="105" spans="1:7" ht="63.75">
      <c r="A105" s="12">
        <v>7</v>
      </c>
      <c r="B105" s="13" t="s">
        <v>227</v>
      </c>
      <c r="C105" s="26" t="s">
        <v>596</v>
      </c>
      <c r="D105" s="38"/>
      <c r="E105" s="15">
        <v>2</v>
      </c>
      <c r="F105" s="16"/>
      <c r="G105" s="17">
        <f t="shared" si="1"/>
        <v>0</v>
      </c>
    </row>
    <row r="106" spans="1:7" ht="38.25">
      <c r="A106" s="12">
        <v>8</v>
      </c>
      <c r="B106" s="13" t="s">
        <v>263</v>
      </c>
      <c r="C106" s="26" t="s">
        <v>597</v>
      </c>
      <c r="D106" s="37"/>
      <c r="E106" s="15">
        <v>1</v>
      </c>
      <c r="F106" s="16"/>
      <c r="G106" s="17">
        <f t="shared" si="1"/>
        <v>0</v>
      </c>
    </row>
    <row r="107" spans="1:7">
      <c r="A107" s="74" t="s">
        <v>264</v>
      </c>
      <c r="B107" s="75"/>
      <c r="C107" s="75"/>
      <c r="D107" s="75"/>
      <c r="E107" s="75"/>
      <c r="F107" s="75"/>
      <c r="G107" s="76"/>
    </row>
    <row r="108" spans="1:7" ht="76.5">
      <c r="A108" s="12">
        <v>1</v>
      </c>
      <c r="B108" s="13" t="s">
        <v>265</v>
      </c>
      <c r="C108" s="26" t="s">
        <v>612</v>
      </c>
      <c r="D108" s="37"/>
      <c r="E108" s="15">
        <v>1</v>
      </c>
      <c r="F108" s="16"/>
      <c r="G108" s="17">
        <f t="shared" si="1"/>
        <v>0</v>
      </c>
    </row>
    <row r="109" spans="1:7" ht="76.5">
      <c r="A109" s="12">
        <v>2</v>
      </c>
      <c r="B109" s="13" t="s">
        <v>266</v>
      </c>
      <c r="C109" s="26" t="s">
        <v>612</v>
      </c>
      <c r="D109" s="37"/>
      <c r="E109" s="15">
        <v>1</v>
      </c>
      <c r="F109" s="16"/>
      <c r="G109" s="17">
        <f t="shared" si="1"/>
        <v>0</v>
      </c>
    </row>
    <row r="110" spans="1:7" ht="76.5">
      <c r="A110" s="12">
        <v>3</v>
      </c>
      <c r="B110" s="13" t="s">
        <v>267</v>
      </c>
      <c r="C110" s="26" t="s">
        <v>612</v>
      </c>
      <c r="D110" s="37"/>
      <c r="E110" s="15">
        <v>1</v>
      </c>
      <c r="F110" s="16"/>
      <c r="G110" s="17">
        <f t="shared" si="1"/>
        <v>0</v>
      </c>
    </row>
    <row r="111" spans="1:7" ht="331.5">
      <c r="A111" s="12">
        <v>4</v>
      </c>
      <c r="B111" s="14" t="s">
        <v>268</v>
      </c>
      <c r="C111" s="26" t="s">
        <v>269</v>
      </c>
      <c r="D111" s="37"/>
      <c r="E111" s="15">
        <v>1</v>
      </c>
      <c r="F111" s="16"/>
      <c r="G111" s="17">
        <f t="shared" si="1"/>
        <v>0</v>
      </c>
    </row>
    <row r="112" spans="1:7" ht="293.25">
      <c r="A112" s="12">
        <v>5</v>
      </c>
      <c r="B112" s="14" t="s">
        <v>270</v>
      </c>
      <c r="C112" s="26" t="s">
        <v>271</v>
      </c>
      <c r="D112" s="37"/>
      <c r="E112" s="15">
        <v>1</v>
      </c>
      <c r="F112" s="16"/>
      <c r="G112" s="17">
        <f t="shared" si="1"/>
        <v>0</v>
      </c>
    </row>
    <row r="113" spans="1:7">
      <c r="A113" s="74" t="s">
        <v>272</v>
      </c>
      <c r="B113" s="75"/>
      <c r="C113" s="75"/>
      <c r="D113" s="75"/>
      <c r="E113" s="75"/>
      <c r="F113" s="75"/>
      <c r="G113" s="76"/>
    </row>
    <row r="114" spans="1:7" ht="63.75">
      <c r="A114" s="21">
        <v>1</v>
      </c>
      <c r="B114" s="13" t="s">
        <v>273</v>
      </c>
      <c r="C114" s="26" t="s">
        <v>627</v>
      </c>
      <c r="D114" s="37"/>
      <c r="E114" s="15">
        <v>18</v>
      </c>
      <c r="F114" s="22"/>
      <c r="G114" s="17">
        <f t="shared" si="1"/>
        <v>0</v>
      </c>
    </row>
    <row r="115" spans="1:7" ht="51">
      <c r="A115" s="21">
        <v>2</v>
      </c>
      <c r="B115" s="14" t="s">
        <v>102</v>
      </c>
      <c r="C115" s="26" t="s">
        <v>598</v>
      </c>
      <c r="D115" s="37"/>
      <c r="E115" s="19">
        <v>1</v>
      </c>
      <c r="F115" s="22"/>
      <c r="G115" s="17">
        <f t="shared" si="1"/>
        <v>0</v>
      </c>
    </row>
    <row r="116" spans="1:7" ht="51">
      <c r="A116" s="12">
        <v>3</v>
      </c>
      <c r="B116" s="13" t="s">
        <v>101</v>
      </c>
      <c r="C116" s="26" t="s">
        <v>598</v>
      </c>
      <c r="D116" s="37"/>
      <c r="E116" s="15">
        <v>1</v>
      </c>
      <c r="F116" s="16"/>
      <c r="G116" s="17">
        <f t="shared" si="1"/>
        <v>0</v>
      </c>
    </row>
    <row r="117" spans="1:7">
      <c r="A117" s="74" t="s">
        <v>274</v>
      </c>
      <c r="B117" s="75"/>
      <c r="C117" s="75"/>
      <c r="D117" s="75"/>
      <c r="E117" s="75"/>
      <c r="F117" s="75"/>
      <c r="G117" s="76"/>
    </row>
    <row r="118" spans="1:7" ht="51">
      <c r="A118" s="12">
        <v>1</v>
      </c>
      <c r="B118" s="14" t="s">
        <v>275</v>
      </c>
      <c r="C118" s="26" t="s">
        <v>602</v>
      </c>
      <c r="D118" s="37"/>
      <c r="E118" s="19">
        <v>12</v>
      </c>
      <c r="F118" s="16"/>
      <c r="G118" s="17">
        <f t="shared" si="1"/>
        <v>0</v>
      </c>
    </row>
    <row r="119" spans="1:7" ht="51">
      <c r="A119" s="12">
        <v>2</v>
      </c>
      <c r="B119" s="14" t="s">
        <v>276</v>
      </c>
      <c r="C119" s="26" t="s">
        <v>628</v>
      </c>
      <c r="D119" s="37"/>
      <c r="E119" s="15">
        <v>1</v>
      </c>
      <c r="F119" s="16"/>
      <c r="G119" s="17">
        <f t="shared" si="1"/>
        <v>0</v>
      </c>
    </row>
    <row r="120" spans="1:7" ht="127.5">
      <c r="A120" s="12">
        <v>3</v>
      </c>
      <c r="B120" s="13" t="s">
        <v>108</v>
      </c>
      <c r="C120" s="26" t="s">
        <v>277</v>
      </c>
      <c r="D120" s="37"/>
      <c r="E120" s="15">
        <v>1</v>
      </c>
      <c r="F120" s="16"/>
      <c r="G120" s="17">
        <f t="shared" si="1"/>
        <v>0</v>
      </c>
    </row>
    <row r="121" spans="1:7">
      <c r="A121" s="74" t="s">
        <v>278</v>
      </c>
      <c r="B121" s="75"/>
      <c r="C121" s="75"/>
      <c r="D121" s="75"/>
      <c r="E121" s="75"/>
      <c r="F121" s="75"/>
      <c r="G121" s="76"/>
    </row>
    <row r="122" spans="1:7" ht="51">
      <c r="A122" s="12">
        <v>1</v>
      </c>
      <c r="B122" s="13" t="s">
        <v>102</v>
      </c>
      <c r="C122" s="26" t="s">
        <v>598</v>
      </c>
      <c r="D122" s="37"/>
      <c r="E122" s="15">
        <v>1</v>
      </c>
      <c r="F122" s="16"/>
      <c r="G122" s="17">
        <f t="shared" si="1"/>
        <v>0</v>
      </c>
    </row>
    <row r="123" spans="1:7" ht="51">
      <c r="A123" s="12">
        <v>2</v>
      </c>
      <c r="B123" s="13" t="s">
        <v>279</v>
      </c>
      <c r="C123" s="26" t="s">
        <v>598</v>
      </c>
      <c r="D123" s="37"/>
      <c r="E123" s="15">
        <v>1</v>
      </c>
      <c r="F123" s="16"/>
      <c r="G123" s="17">
        <f t="shared" si="1"/>
        <v>0</v>
      </c>
    </row>
    <row r="124" spans="1:7">
      <c r="A124" s="74" t="s">
        <v>280</v>
      </c>
      <c r="B124" s="75"/>
      <c r="C124" s="75"/>
      <c r="D124" s="75"/>
      <c r="E124" s="75"/>
      <c r="F124" s="75"/>
      <c r="G124" s="76"/>
    </row>
    <row r="125" spans="1:7" ht="63.75">
      <c r="A125" s="21">
        <v>1</v>
      </c>
      <c r="B125" s="14" t="s">
        <v>281</v>
      </c>
      <c r="C125" s="26" t="s">
        <v>627</v>
      </c>
      <c r="D125" s="37"/>
      <c r="E125" s="19">
        <v>100</v>
      </c>
      <c r="F125" s="22"/>
      <c r="G125" s="17">
        <f t="shared" si="1"/>
        <v>0</v>
      </c>
    </row>
    <row r="126" spans="1:7" ht="63.75">
      <c r="A126" s="21">
        <v>2</v>
      </c>
      <c r="B126" s="13" t="s">
        <v>15</v>
      </c>
      <c r="C126" s="26" t="s">
        <v>611</v>
      </c>
      <c r="D126" s="37"/>
      <c r="E126" s="15">
        <v>3</v>
      </c>
      <c r="F126" s="22"/>
      <c r="G126" s="17">
        <f t="shared" si="1"/>
        <v>0</v>
      </c>
    </row>
    <row r="127" spans="1:7" ht="76.5">
      <c r="A127" s="21">
        <v>3</v>
      </c>
      <c r="B127" s="14" t="s">
        <v>282</v>
      </c>
      <c r="C127" s="26" t="s">
        <v>629</v>
      </c>
      <c r="D127" s="37"/>
      <c r="E127" s="19">
        <v>1</v>
      </c>
      <c r="F127" s="22"/>
      <c r="G127" s="17">
        <f t="shared" si="1"/>
        <v>0</v>
      </c>
    </row>
    <row r="128" spans="1:7" ht="76.5">
      <c r="A128" s="21">
        <v>4</v>
      </c>
      <c r="B128" s="14" t="s">
        <v>283</v>
      </c>
      <c r="C128" s="26" t="s">
        <v>629</v>
      </c>
      <c r="D128" s="37"/>
      <c r="E128" s="19">
        <v>1</v>
      </c>
      <c r="F128" s="22"/>
      <c r="G128" s="17">
        <f t="shared" si="1"/>
        <v>0</v>
      </c>
    </row>
    <row r="129" spans="1:7" ht="76.5">
      <c r="A129" s="21">
        <v>5</v>
      </c>
      <c r="B129" s="13" t="s">
        <v>284</v>
      </c>
      <c r="C129" s="26" t="s">
        <v>629</v>
      </c>
      <c r="D129" s="37"/>
      <c r="E129" s="15">
        <v>1</v>
      </c>
      <c r="F129" s="22"/>
      <c r="G129" s="17">
        <f t="shared" si="1"/>
        <v>0</v>
      </c>
    </row>
    <row r="130" spans="1:7" ht="76.5">
      <c r="A130" s="12">
        <v>6</v>
      </c>
      <c r="B130" s="13" t="s">
        <v>285</v>
      </c>
      <c r="C130" s="26" t="s">
        <v>629</v>
      </c>
      <c r="D130" s="37"/>
      <c r="E130" s="15">
        <v>1</v>
      </c>
      <c r="F130" s="16"/>
      <c r="G130" s="17">
        <f t="shared" si="1"/>
        <v>0</v>
      </c>
    </row>
    <row r="131" spans="1:7" ht="127.5">
      <c r="A131" s="12">
        <v>7</v>
      </c>
      <c r="B131" s="13" t="s">
        <v>108</v>
      </c>
      <c r="C131" s="26" t="s">
        <v>277</v>
      </c>
      <c r="D131" s="37"/>
      <c r="E131" s="12">
        <v>2</v>
      </c>
      <c r="F131" s="16"/>
      <c r="G131" s="17">
        <f t="shared" si="1"/>
        <v>0</v>
      </c>
    </row>
    <row r="132" spans="1:7">
      <c r="A132" s="74" t="s">
        <v>286</v>
      </c>
      <c r="B132" s="75"/>
      <c r="C132" s="75"/>
      <c r="D132" s="75"/>
      <c r="E132" s="75"/>
      <c r="F132" s="75"/>
      <c r="G132" s="76"/>
    </row>
    <row r="133" spans="1:7" ht="114.75">
      <c r="A133" s="12">
        <v>1</v>
      </c>
      <c r="B133" s="13" t="s">
        <v>11</v>
      </c>
      <c r="C133" s="26" t="s">
        <v>607</v>
      </c>
      <c r="D133" s="37"/>
      <c r="E133" s="12">
        <v>4</v>
      </c>
      <c r="F133" s="16"/>
      <c r="G133" s="17">
        <f t="shared" si="1"/>
        <v>0</v>
      </c>
    </row>
    <row r="134" spans="1:7" ht="63.75">
      <c r="A134" s="12">
        <v>2</v>
      </c>
      <c r="B134" s="13" t="s">
        <v>287</v>
      </c>
      <c r="C134" s="26" t="s">
        <v>630</v>
      </c>
      <c r="D134" s="37"/>
      <c r="E134" s="12">
        <v>2</v>
      </c>
      <c r="F134" s="16"/>
      <c r="G134" s="17">
        <f t="shared" si="1"/>
        <v>0</v>
      </c>
    </row>
    <row r="135" spans="1:7" ht="63.75">
      <c r="A135" s="21">
        <v>3</v>
      </c>
      <c r="B135" s="14" t="s">
        <v>288</v>
      </c>
      <c r="C135" s="26" t="s">
        <v>630</v>
      </c>
      <c r="D135" s="37"/>
      <c r="E135" s="21">
        <v>4</v>
      </c>
      <c r="F135" s="22"/>
      <c r="G135" s="17">
        <f t="shared" ref="G135:G205" si="2">E135*F135</f>
        <v>0</v>
      </c>
    </row>
    <row r="136" spans="1:7" ht="63.75">
      <c r="A136" s="21">
        <v>4</v>
      </c>
      <c r="B136" s="14" t="s">
        <v>289</v>
      </c>
      <c r="C136" s="26" t="s">
        <v>630</v>
      </c>
      <c r="D136" s="37"/>
      <c r="E136" s="21">
        <v>1</v>
      </c>
      <c r="F136" s="22"/>
      <c r="G136" s="17">
        <f t="shared" si="2"/>
        <v>0</v>
      </c>
    </row>
    <row r="137" spans="1:7" ht="63.75">
      <c r="A137" s="21">
        <v>5</v>
      </c>
      <c r="B137" s="14" t="s">
        <v>290</v>
      </c>
      <c r="C137" s="26" t="s">
        <v>630</v>
      </c>
      <c r="D137" s="37"/>
      <c r="E137" s="21">
        <v>1</v>
      </c>
      <c r="F137" s="22"/>
      <c r="G137" s="17">
        <f t="shared" si="2"/>
        <v>0</v>
      </c>
    </row>
    <row r="138" spans="1:7" ht="127.5">
      <c r="A138" s="12">
        <v>6</v>
      </c>
      <c r="B138" s="13" t="s">
        <v>108</v>
      </c>
      <c r="C138" s="26" t="s">
        <v>210</v>
      </c>
      <c r="D138" s="37"/>
      <c r="E138" s="12">
        <v>4</v>
      </c>
      <c r="F138" s="16"/>
      <c r="G138" s="17">
        <f t="shared" si="2"/>
        <v>0</v>
      </c>
    </row>
    <row r="139" spans="1:7">
      <c r="A139" s="74" t="s">
        <v>291</v>
      </c>
      <c r="B139" s="75"/>
      <c r="C139" s="75"/>
      <c r="D139" s="75"/>
      <c r="E139" s="75"/>
      <c r="F139" s="75"/>
      <c r="G139" s="76"/>
    </row>
    <row r="140" spans="1:7" ht="76.5">
      <c r="A140" s="12">
        <v>1</v>
      </c>
      <c r="B140" s="14" t="s">
        <v>292</v>
      </c>
      <c r="C140" s="26" t="s">
        <v>631</v>
      </c>
      <c r="D140" s="37"/>
      <c r="E140" s="12">
        <v>2</v>
      </c>
      <c r="F140" s="16"/>
      <c r="G140" s="17">
        <f t="shared" si="2"/>
        <v>0</v>
      </c>
    </row>
    <row r="141" spans="1:7" ht="76.5">
      <c r="A141" s="12">
        <v>2</v>
      </c>
      <c r="B141" s="14" t="s">
        <v>292</v>
      </c>
      <c r="C141" s="26" t="s">
        <v>631</v>
      </c>
      <c r="D141" s="37"/>
      <c r="E141" s="12">
        <v>1</v>
      </c>
      <c r="F141" s="16"/>
      <c r="G141" s="17">
        <f t="shared" si="2"/>
        <v>0</v>
      </c>
    </row>
    <row r="142" spans="1:7" ht="51">
      <c r="A142" s="21">
        <v>3</v>
      </c>
      <c r="B142" s="14" t="s">
        <v>293</v>
      </c>
      <c r="C142" s="26" t="s">
        <v>628</v>
      </c>
      <c r="D142" s="37"/>
      <c r="E142" s="21">
        <v>1</v>
      </c>
      <c r="F142" s="22"/>
      <c r="G142" s="17">
        <f t="shared" si="2"/>
        <v>0</v>
      </c>
    </row>
    <row r="143" spans="1:7" ht="51">
      <c r="A143" s="12">
        <v>4</v>
      </c>
      <c r="B143" s="13" t="s">
        <v>294</v>
      </c>
      <c r="C143" s="26" t="s">
        <v>628</v>
      </c>
      <c r="D143" s="37"/>
      <c r="E143" s="12">
        <v>1</v>
      </c>
      <c r="F143" s="16"/>
      <c r="G143" s="17">
        <f t="shared" si="2"/>
        <v>0</v>
      </c>
    </row>
    <row r="144" spans="1:7" ht="51">
      <c r="A144" s="12">
        <v>5</v>
      </c>
      <c r="B144" s="13" t="s">
        <v>295</v>
      </c>
      <c r="C144" s="26" t="s">
        <v>628</v>
      </c>
      <c r="D144" s="37"/>
      <c r="E144" s="12">
        <v>1</v>
      </c>
      <c r="F144" s="16"/>
      <c r="G144" s="17">
        <f t="shared" si="2"/>
        <v>0</v>
      </c>
    </row>
    <row r="145" spans="1:7" ht="127.5">
      <c r="A145" s="12">
        <v>6</v>
      </c>
      <c r="B145" s="13" t="s">
        <v>108</v>
      </c>
      <c r="C145" s="26" t="s">
        <v>210</v>
      </c>
      <c r="D145" s="37"/>
      <c r="E145" s="12">
        <v>10</v>
      </c>
      <c r="F145" s="16"/>
      <c r="G145" s="17">
        <f t="shared" si="2"/>
        <v>0</v>
      </c>
    </row>
    <row r="146" spans="1:7">
      <c r="A146" s="74" t="s">
        <v>296</v>
      </c>
      <c r="B146" s="75"/>
      <c r="C146" s="75"/>
      <c r="D146" s="75"/>
      <c r="E146" s="75"/>
      <c r="F146" s="75"/>
      <c r="G146" s="76"/>
    </row>
    <row r="147" spans="1:7" ht="114.75">
      <c r="A147" s="12">
        <v>1</v>
      </c>
      <c r="B147" s="13" t="s">
        <v>11</v>
      </c>
      <c r="C147" s="26" t="s">
        <v>607</v>
      </c>
      <c r="D147" s="37"/>
      <c r="E147" s="12">
        <v>4</v>
      </c>
      <c r="F147" s="16"/>
      <c r="G147" s="17">
        <f t="shared" si="2"/>
        <v>0</v>
      </c>
    </row>
    <row r="148" spans="1:7" ht="102">
      <c r="A148" s="12">
        <v>2</v>
      </c>
      <c r="B148" s="13" t="s">
        <v>297</v>
      </c>
      <c r="C148" s="26" t="s">
        <v>608</v>
      </c>
      <c r="D148" s="37"/>
      <c r="E148" s="12">
        <v>4</v>
      </c>
      <c r="F148" s="16"/>
      <c r="G148" s="17">
        <f t="shared" si="2"/>
        <v>0</v>
      </c>
    </row>
    <row r="149" spans="1:7" ht="63.75">
      <c r="A149" s="21">
        <v>3</v>
      </c>
      <c r="B149" s="14" t="s">
        <v>298</v>
      </c>
      <c r="C149" s="26" t="s">
        <v>611</v>
      </c>
      <c r="D149" s="37"/>
      <c r="E149" s="21">
        <v>1</v>
      </c>
      <c r="F149" s="22"/>
      <c r="G149" s="17">
        <f t="shared" si="2"/>
        <v>0</v>
      </c>
    </row>
    <row r="150" spans="1:7" ht="127.5">
      <c r="A150" s="12">
        <v>4</v>
      </c>
      <c r="B150" s="13" t="s">
        <v>108</v>
      </c>
      <c r="C150" s="26" t="s">
        <v>210</v>
      </c>
      <c r="D150" s="37"/>
      <c r="E150" s="15">
        <v>6</v>
      </c>
      <c r="F150" s="16"/>
      <c r="G150" s="17">
        <f t="shared" si="2"/>
        <v>0</v>
      </c>
    </row>
    <row r="151" spans="1:7">
      <c r="A151" s="74" t="s">
        <v>299</v>
      </c>
      <c r="B151" s="75"/>
      <c r="C151" s="75"/>
      <c r="D151" s="75"/>
      <c r="E151" s="75"/>
      <c r="F151" s="75"/>
      <c r="G151" s="76"/>
    </row>
    <row r="152" spans="1:7" ht="114.75">
      <c r="A152" s="12">
        <v>1</v>
      </c>
      <c r="B152" s="13" t="s">
        <v>11</v>
      </c>
      <c r="C152" s="26" t="s">
        <v>607</v>
      </c>
      <c r="D152" s="37"/>
      <c r="E152" s="15">
        <v>2</v>
      </c>
      <c r="F152" s="16"/>
      <c r="G152" s="17">
        <f t="shared" si="2"/>
        <v>0</v>
      </c>
    </row>
    <row r="153" spans="1:7" ht="102">
      <c r="A153" s="12">
        <v>2</v>
      </c>
      <c r="B153" s="13" t="s">
        <v>297</v>
      </c>
      <c r="C153" s="26" t="s">
        <v>608</v>
      </c>
      <c r="D153" s="37"/>
      <c r="E153" s="15">
        <v>2</v>
      </c>
      <c r="F153" s="16"/>
      <c r="G153" s="17">
        <f t="shared" si="2"/>
        <v>0</v>
      </c>
    </row>
    <row r="154" spans="1:7" ht="63.75">
      <c r="A154" s="21">
        <v>3</v>
      </c>
      <c r="B154" s="14" t="s">
        <v>15</v>
      </c>
      <c r="C154" s="26" t="s">
        <v>611</v>
      </c>
      <c r="D154" s="37"/>
      <c r="E154" s="19">
        <v>1</v>
      </c>
      <c r="F154" s="22"/>
      <c r="G154" s="17">
        <f t="shared" si="2"/>
        <v>0</v>
      </c>
    </row>
    <row r="155" spans="1:7" ht="127.5">
      <c r="A155" s="12">
        <v>4</v>
      </c>
      <c r="B155" s="13" t="s">
        <v>108</v>
      </c>
      <c r="C155" s="26" t="s">
        <v>210</v>
      </c>
      <c r="D155" s="37"/>
      <c r="E155" s="15">
        <v>4</v>
      </c>
      <c r="F155" s="16"/>
      <c r="G155" s="17">
        <f t="shared" si="2"/>
        <v>0</v>
      </c>
    </row>
    <row r="156" spans="1:7">
      <c r="A156" s="74" t="s">
        <v>300</v>
      </c>
      <c r="B156" s="75"/>
      <c r="C156" s="75"/>
      <c r="D156" s="75"/>
      <c r="E156" s="75"/>
      <c r="F156" s="75"/>
      <c r="G156" s="76"/>
    </row>
    <row r="157" spans="1:7" ht="114.75">
      <c r="A157" s="12">
        <v>1</v>
      </c>
      <c r="B157" s="13" t="s">
        <v>13</v>
      </c>
      <c r="C157" s="26" t="s">
        <v>607</v>
      </c>
      <c r="D157" s="37"/>
      <c r="E157" s="15">
        <v>1</v>
      </c>
      <c r="F157" s="16"/>
      <c r="G157" s="17">
        <f t="shared" si="2"/>
        <v>0</v>
      </c>
    </row>
    <row r="158" spans="1:7" ht="51">
      <c r="A158" s="12">
        <v>2</v>
      </c>
      <c r="B158" s="14" t="s">
        <v>14</v>
      </c>
      <c r="C158" s="26" t="s">
        <v>602</v>
      </c>
      <c r="D158" s="37"/>
      <c r="E158" s="15">
        <v>1</v>
      </c>
      <c r="F158" s="16"/>
      <c r="G158" s="17">
        <f t="shared" si="2"/>
        <v>0</v>
      </c>
    </row>
    <row r="159" spans="1:7" ht="51">
      <c r="A159" s="12">
        <v>3</v>
      </c>
      <c r="B159" s="13" t="s">
        <v>29</v>
      </c>
      <c r="C159" s="26" t="s">
        <v>602</v>
      </c>
      <c r="D159" s="37"/>
      <c r="E159" s="15">
        <v>1</v>
      </c>
      <c r="F159" s="16"/>
      <c r="G159" s="17">
        <f t="shared" si="2"/>
        <v>0</v>
      </c>
    </row>
    <row r="160" spans="1:7" ht="63.75">
      <c r="A160" s="21">
        <v>4</v>
      </c>
      <c r="B160" s="14" t="s">
        <v>15</v>
      </c>
      <c r="C160" s="26" t="s">
        <v>611</v>
      </c>
      <c r="D160" s="37"/>
      <c r="E160" s="19">
        <v>1</v>
      </c>
      <c r="F160" s="22"/>
      <c r="G160" s="17">
        <f t="shared" si="2"/>
        <v>0</v>
      </c>
    </row>
    <row r="161" spans="1:7" ht="140.25">
      <c r="A161" s="12">
        <v>5</v>
      </c>
      <c r="B161" s="13" t="s">
        <v>108</v>
      </c>
      <c r="C161" s="26" t="s">
        <v>599</v>
      </c>
      <c r="D161" s="37"/>
      <c r="E161" s="15">
        <v>1</v>
      </c>
      <c r="F161" s="16"/>
      <c r="G161" s="17">
        <f t="shared" si="2"/>
        <v>0</v>
      </c>
    </row>
    <row r="162" spans="1:7" ht="127.5">
      <c r="A162" s="12">
        <v>6</v>
      </c>
      <c r="B162" s="13" t="s">
        <v>245</v>
      </c>
      <c r="C162" s="26" t="s">
        <v>246</v>
      </c>
      <c r="D162" s="37"/>
      <c r="E162" s="15">
        <v>4</v>
      </c>
      <c r="F162" s="16"/>
      <c r="G162" s="17">
        <f t="shared" si="2"/>
        <v>0</v>
      </c>
    </row>
    <row r="163" spans="1:7">
      <c r="A163" s="74" t="s">
        <v>301</v>
      </c>
      <c r="B163" s="75"/>
      <c r="C163" s="75"/>
      <c r="D163" s="75"/>
      <c r="E163" s="75"/>
      <c r="F163" s="75"/>
      <c r="G163" s="76"/>
    </row>
    <row r="164" spans="1:7" ht="51">
      <c r="A164" s="12">
        <v>1</v>
      </c>
      <c r="B164" s="14" t="s">
        <v>302</v>
      </c>
      <c r="C164" s="26" t="s">
        <v>628</v>
      </c>
      <c r="D164" s="37"/>
      <c r="E164" s="15">
        <v>1</v>
      </c>
      <c r="F164" s="16"/>
      <c r="G164" s="17">
        <f t="shared" si="2"/>
        <v>0</v>
      </c>
    </row>
    <row r="165" spans="1:7" ht="127.5">
      <c r="A165" s="12">
        <v>2</v>
      </c>
      <c r="B165" s="13" t="s">
        <v>108</v>
      </c>
      <c r="C165" s="26" t="s">
        <v>210</v>
      </c>
      <c r="D165" s="37"/>
      <c r="E165" s="15">
        <v>1</v>
      </c>
      <c r="F165" s="16"/>
      <c r="G165" s="17">
        <f t="shared" si="2"/>
        <v>0</v>
      </c>
    </row>
    <row r="166" spans="1:7">
      <c r="A166" s="74" t="s">
        <v>303</v>
      </c>
      <c r="B166" s="75"/>
      <c r="C166" s="75"/>
      <c r="D166" s="75"/>
      <c r="E166" s="75"/>
      <c r="F166" s="75"/>
      <c r="G166" s="76"/>
    </row>
    <row r="167" spans="1:7" ht="51">
      <c r="A167" s="12">
        <v>1</v>
      </c>
      <c r="B167" s="13" t="s">
        <v>275</v>
      </c>
      <c r="C167" s="26" t="s">
        <v>602</v>
      </c>
      <c r="D167" s="37"/>
      <c r="E167" s="15">
        <v>8</v>
      </c>
      <c r="F167" s="16"/>
      <c r="G167" s="17">
        <f t="shared" si="2"/>
        <v>0</v>
      </c>
    </row>
    <row r="168" spans="1:7">
      <c r="A168" s="74" t="s">
        <v>304</v>
      </c>
      <c r="B168" s="75"/>
      <c r="C168" s="75"/>
      <c r="D168" s="75"/>
      <c r="E168" s="75"/>
      <c r="F168" s="75"/>
      <c r="G168" s="76"/>
    </row>
    <row r="169" spans="1:7" ht="114.75">
      <c r="A169" s="12">
        <v>1</v>
      </c>
      <c r="B169" s="13" t="s">
        <v>305</v>
      </c>
      <c r="C169" s="26" t="s">
        <v>607</v>
      </c>
      <c r="D169" s="37"/>
      <c r="E169" s="15">
        <v>1</v>
      </c>
      <c r="F169" s="16"/>
      <c r="G169" s="17">
        <f t="shared" si="2"/>
        <v>0</v>
      </c>
    </row>
    <row r="170" spans="1:7" ht="102">
      <c r="A170" s="12">
        <v>2</v>
      </c>
      <c r="B170" s="13" t="s">
        <v>297</v>
      </c>
      <c r="C170" s="26" t="s">
        <v>608</v>
      </c>
      <c r="D170" s="37"/>
      <c r="E170" s="15">
        <v>1</v>
      </c>
      <c r="F170" s="16"/>
      <c r="G170" s="17">
        <f t="shared" si="2"/>
        <v>0</v>
      </c>
    </row>
    <row r="171" spans="1:7" ht="51">
      <c r="A171" s="12">
        <v>3</v>
      </c>
      <c r="B171" s="13" t="s">
        <v>306</v>
      </c>
      <c r="C171" s="26" t="s">
        <v>602</v>
      </c>
      <c r="D171" s="37"/>
      <c r="E171" s="15">
        <v>1</v>
      </c>
      <c r="F171" s="16"/>
      <c r="G171" s="17">
        <f t="shared" si="2"/>
        <v>0</v>
      </c>
    </row>
    <row r="172" spans="1:7" ht="127.5">
      <c r="A172" s="12">
        <v>4</v>
      </c>
      <c r="B172" s="13" t="s">
        <v>108</v>
      </c>
      <c r="C172" s="26" t="s">
        <v>210</v>
      </c>
      <c r="D172" s="37"/>
      <c r="E172" s="15">
        <v>1</v>
      </c>
      <c r="F172" s="16"/>
      <c r="G172" s="17">
        <f t="shared" si="2"/>
        <v>0</v>
      </c>
    </row>
    <row r="173" spans="1:7" ht="76.5">
      <c r="A173" s="12">
        <v>5</v>
      </c>
      <c r="B173" s="13" t="s">
        <v>307</v>
      </c>
      <c r="C173" s="26" t="s">
        <v>600</v>
      </c>
      <c r="D173" s="37"/>
      <c r="E173" s="15">
        <v>2</v>
      </c>
      <c r="F173" s="16"/>
      <c r="G173" s="17">
        <f t="shared" si="2"/>
        <v>0</v>
      </c>
    </row>
    <row r="174" spans="1:7">
      <c r="A174" s="74" t="s">
        <v>308</v>
      </c>
      <c r="B174" s="75"/>
      <c r="C174" s="75"/>
      <c r="D174" s="75"/>
      <c r="E174" s="75"/>
      <c r="F174" s="75"/>
      <c r="G174" s="76"/>
    </row>
    <row r="175" spans="1:7" ht="140.25">
      <c r="A175" s="12">
        <v>1</v>
      </c>
      <c r="B175" s="13" t="s">
        <v>309</v>
      </c>
      <c r="C175" s="26" t="s">
        <v>632</v>
      </c>
      <c r="D175" s="37"/>
      <c r="E175" s="15">
        <v>1</v>
      </c>
      <c r="F175" s="16"/>
      <c r="G175" s="17">
        <f t="shared" si="2"/>
        <v>0</v>
      </c>
    </row>
    <row r="176" spans="1:7" ht="63.75">
      <c r="A176" s="12">
        <v>2</v>
      </c>
      <c r="B176" s="13" t="s">
        <v>130</v>
      </c>
      <c r="C176" s="26" t="s">
        <v>627</v>
      </c>
      <c r="D176" s="37"/>
      <c r="E176" s="15">
        <v>2</v>
      </c>
      <c r="F176" s="16"/>
      <c r="G176" s="17">
        <f t="shared" si="2"/>
        <v>0</v>
      </c>
    </row>
    <row r="177" spans="1:7" ht="25.5">
      <c r="A177" s="12">
        <v>3</v>
      </c>
      <c r="B177" s="13" t="s">
        <v>131</v>
      </c>
      <c r="C177" s="26" t="s">
        <v>601</v>
      </c>
      <c r="D177" s="38"/>
      <c r="E177" s="15">
        <v>6</v>
      </c>
      <c r="F177" s="16"/>
      <c r="G177" s="17">
        <f t="shared" si="2"/>
        <v>0</v>
      </c>
    </row>
    <row r="178" spans="1:7">
      <c r="A178" s="74" t="s">
        <v>310</v>
      </c>
      <c r="B178" s="75"/>
      <c r="C178" s="75"/>
      <c r="D178" s="75"/>
      <c r="E178" s="75"/>
      <c r="F178" s="75"/>
      <c r="G178" s="76"/>
    </row>
    <row r="179" spans="1:7" ht="114.75">
      <c r="A179" s="12">
        <v>1</v>
      </c>
      <c r="B179" s="13" t="s">
        <v>11</v>
      </c>
      <c r="C179" s="26" t="s">
        <v>607</v>
      </c>
      <c r="D179" s="37"/>
      <c r="E179" s="15">
        <v>4</v>
      </c>
      <c r="F179" s="16"/>
      <c r="G179" s="17">
        <f t="shared" si="2"/>
        <v>0</v>
      </c>
    </row>
    <row r="180" spans="1:7" ht="102">
      <c r="A180" s="12">
        <v>2</v>
      </c>
      <c r="B180" s="13" t="s">
        <v>36</v>
      </c>
      <c r="C180" s="26" t="s">
        <v>608</v>
      </c>
      <c r="D180" s="37"/>
      <c r="E180" s="15">
        <v>3</v>
      </c>
      <c r="F180" s="16"/>
      <c r="G180" s="17">
        <f t="shared" si="2"/>
        <v>0</v>
      </c>
    </row>
    <row r="181" spans="1:7" ht="127.5">
      <c r="A181" s="12">
        <v>3</v>
      </c>
      <c r="B181" s="13" t="s">
        <v>108</v>
      </c>
      <c r="C181" s="26" t="s">
        <v>210</v>
      </c>
      <c r="D181" s="37"/>
      <c r="E181" s="15">
        <v>4</v>
      </c>
      <c r="F181" s="16"/>
      <c r="G181" s="17">
        <f t="shared" si="2"/>
        <v>0</v>
      </c>
    </row>
    <row r="182" spans="1:7">
      <c r="A182" s="74" t="s">
        <v>311</v>
      </c>
      <c r="B182" s="75"/>
      <c r="C182" s="75"/>
      <c r="D182" s="75"/>
      <c r="E182" s="75"/>
      <c r="F182" s="75"/>
      <c r="G182" s="76"/>
    </row>
    <row r="183" spans="1:7" ht="191.25">
      <c r="A183" s="12">
        <v>1</v>
      </c>
      <c r="B183" s="13" t="s">
        <v>312</v>
      </c>
      <c r="C183" s="26" t="s">
        <v>633</v>
      </c>
      <c r="D183" s="37"/>
      <c r="E183" s="15">
        <v>1</v>
      </c>
      <c r="F183" s="16"/>
      <c r="G183" s="17">
        <f t="shared" si="2"/>
        <v>0</v>
      </c>
    </row>
    <row r="184" spans="1:7" ht="153">
      <c r="A184" s="12">
        <v>2</v>
      </c>
      <c r="B184" s="13" t="s">
        <v>313</v>
      </c>
      <c r="C184" s="26" t="s">
        <v>634</v>
      </c>
      <c r="D184" s="37"/>
      <c r="E184" s="12">
        <v>1</v>
      </c>
      <c r="F184" s="16"/>
      <c r="G184" s="17">
        <f t="shared" si="2"/>
        <v>0</v>
      </c>
    </row>
    <row r="185" spans="1:7" ht="153">
      <c r="A185" s="12">
        <v>3</v>
      </c>
      <c r="B185" s="13" t="s">
        <v>314</v>
      </c>
      <c r="C185" s="26" t="s">
        <v>634</v>
      </c>
      <c r="D185" s="37"/>
      <c r="E185" s="12">
        <v>1</v>
      </c>
      <c r="F185" s="16"/>
      <c r="G185" s="17">
        <f t="shared" si="2"/>
        <v>0</v>
      </c>
    </row>
    <row r="186" spans="1:7" ht="63.75">
      <c r="A186" s="12">
        <v>4</v>
      </c>
      <c r="B186" s="13" t="s">
        <v>227</v>
      </c>
      <c r="C186" s="26" t="s">
        <v>596</v>
      </c>
      <c r="D186" s="38"/>
      <c r="E186" s="12">
        <v>4</v>
      </c>
      <c r="F186" s="16"/>
      <c r="G186" s="17">
        <f t="shared" si="2"/>
        <v>0</v>
      </c>
    </row>
    <row r="187" spans="1:7">
      <c r="A187" s="74" t="s">
        <v>315</v>
      </c>
      <c r="B187" s="75"/>
      <c r="C187" s="75"/>
      <c r="D187" s="75"/>
      <c r="E187" s="75"/>
      <c r="F187" s="75"/>
      <c r="G187" s="76"/>
    </row>
    <row r="188" spans="1:7" ht="191.25">
      <c r="A188" s="12">
        <v>1</v>
      </c>
      <c r="B188" s="13" t="s">
        <v>312</v>
      </c>
      <c r="C188" s="26" t="s">
        <v>635</v>
      </c>
      <c r="D188" s="37"/>
      <c r="E188" s="12">
        <v>1</v>
      </c>
      <c r="F188" s="16"/>
      <c r="G188" s="17">
        <f t="shared" si="2"/>
        <v>0</v>
      </c>
    </row>
    <row r="189" spans="1:7" ht="165.75">
      <c r="A189" s="12">
        <v>2</v>
      </c>
      <c r="B189" s="13" t="s">
        <v>313</v>
      </c>
      <c r="C189" s="26" t="s">
        <v>636</v>
      </c>
      <c r="D189" s="37"/>
      <c r="E189" s="12">
        <v>1</v>
      </c>
      <c r="F189" s="16"/>
      <c r="G189" s="17">
        <f t="shared" si="2"/>
        <v>0</v>
      </c>
    </row>
    <row r="190" spans="1:7" ht="165.75">
      <c r="A190" s="12">
        <v>3</v>
      </c>
      <c r="B190" s="13" t="s">
        <v>316</v>
      </c>
      <c r="C190" s="26" t="s">
        <v>636</v>
      </c>
      <c r="D190" s="37"/>
      <c r="E190" s="12">
        <v>1</v>
      </c>
      <c r="F190" s="16"/>
      <c r="G190" s="17">
        <f t="shared" si="2"/>
        <v>0</v>
      </c>
    </row>
    <row r="191" spans="1:7" ht="63.75">
      <c r="A191" s="12">
        <v>4</v>
      </c>
      <c r="B191" s="13" t="s">
        <v>227</v>
      </c>
      <c r="C191" s="26" t="s">
        <v>596</v>
      </c>
      <c r="D191" s="38"/>
      <c r="E191" s="12">
        <v>3</v>
      </c>
      <c r="F191" s="16"/>
      <c r="G191" s="17">
        <f t="shared" si="2"/>
        <v>0</v>
      </c>
    </row>
    <row r="192" spans="1:7">
      <c r="A192" s="74" t="s">
        <v>317</v>
      </c>
      <c r="B192" s="75"/>
      <c r="C192" s="75"/>
      <c r="D192" s="75"/>
      <c r="E192" s="75"/>
      <c r="F192" s="75"/>
      <c r="G192" s="76"/>
    </row>
    <row r="193" spans="1:7" ht="51">
      <c r="A193" s="12">
        <v>1</v>
      </c>
      <c r="B193" s="14" t="s">
        <v>318</v>
      </c>
      <c r="C193" s="26" t="s">
        <v>637</v>
      </c>
      <c r="D193" s="37"/>
      <c r="E193" s="12">
        <v>1</v>
      </c>
      <c r="F193" s="16"/>
      <c r="G193" s="17">
        <f t="shared" si="2"/>
        <v>0</v>
      </c>
    </row>
    <row r="194" spans="1:7" ht="51">
      <c r="A194" s="12">
        <v>2</v>
      </c>
      <c r="B194" s="14" t="s">
        <v>61</v>
      </c>
      <c r="C194" s="26" t="s">
        <v>637</v>
      </c>
      <c r="D194" s="37"/>
      <c r="E194" s="21">
        <v>1</v>
      </c>
      <c r="F194" s="16"/>
      <c r="G194" s="17">
        <f t="shared" si="2"/>
        <v>0</v>
      </c>
    </row>
    <row r="195" spans="1:7" ht="51">
      <c r="A195" s="12">
        <v>3</v>
      </c>
      <c r="B195" s="14" t="s">
        <v>319</v>
      </c>
      <c r="C195" s="26" t="s">
        <v>637</v>
      </c>
      <c r="D195" s="37"/>
      <c r="E195" s="21">
        <v>1</v>
      </c>
      <c r="F195" s="16"/>
      <c r="G195" s="17">
        <f t="shared" si="2"/>
        <v>0</v>
      </c>
    </row>
    <row r="196" spans="1:7" ht="63.75">
      <c r="A196" s="12">
        <v>4</v>
      </c>
      <c r="B196" s="13" t="s">
        <v>227</v>
      </c>
      <c r="C196" s="26" t="s">
        <v>596</v>
      </c>
      <c r="D196" s="37"/>
      <c r="E196" s="12">
        <v>12</v>
      </c>
      <c r="F196" s="16"/>
      <c r="G196" s="17">
        <f t="shared" si="2"/>
        <v>0</v>
      </c>
    </row>
    <row r="197" spans="1:7">
      <c r="A197" s="74" t="s">
        <v>320</v>
      </c>
      <c r="B197" s="75"/>
      <c r="C197" s="75"/>
      <c r="D197" s="75"/>
      <c r="E197" s="75"/>
      <c r="F197" s="75"/>
      <c r="G197" s="76"/>
    </row>
    <row r="198" spans="1:7" ht="76.5">
      <c r="A198" s="12">
        <v>1</v>
      </c>
      <c r="B198" s="13" t="s">
        <v>321</v>
      </c>
      <c r="C198" s="26" t="s">
        <v>609</v>
      </c>
      <c r="D198" s="37"/>
      <c r="E198" s="12">
        <v>1</v>
      </c>
      <c r="F198" s="16"/>
      <c r="G198" s="17">
        <f t="shared" si="2"/>
        <v>0</v>
      </c>
    </row>
    <row r="199" spans="1:7" ht="63.75">
      <c r="A199" s="12">
        <v>2</v>
      </c>
      <c r="B199" s="13" t="s">
        <v>185</v>
      </c>
      <c r="C199" s="27" t="s">
        <v>638</v>
      </c>
      <c r="D199" s="38"/>
      <c r="E199" s="12">
        <v>14</v>
      </c>
      <c r="F199" s="16"/>
      <c r="G199" s="17">
        <f t="shared" si="2"/>
        <v>0</v>
      </c>
    </row>
    <row r="200" spans="1:7">
      <c r="A200" s="74" t="s">
        <v>322</v>
      </c>
      <c r="B200" s="75"/>
      <c r="C200" s="75"/>
      <c r="D200" s="75"/>
      <c r="E200" s="75"/>
      <c r="F200" s="75"/>
      <c r="G200" s="76"/>
    </row>
    <row r="201" spans="1:7" ht="76.5">
      <c r="A201" s="12">
        <v>1</v>
      </c>
      <c r="B201" s="13" t="s">
        <v>323</v>
      </c>
      <c r="C201" s="26" t="s">
        <v>609</v>
      </c>
      <c r="D201" s="37"/>
      <c r="E201" s="12">
        <v>1</v>
      </c>
      <c r="F201" s="16"/>
      <c r="G201" s="17">
        <f t="shared" si="2"/>
        <v>0</v>
      </c>
    </row>
    <row r="202" spans="1:7" ht="102">
      <c r="A202" s="12">
        <v>2</v>
      </c>
      <c r="B202" s="13" t="s">
        <v>185</v>
      </c>
      <c r="C202" s="26" t="s">
        <v>610</v>
      </c>
      <c r="D202" s="37"/>
      <c r="E202" s="12">
        <v>11</v>
      </c>
      <c r="F202" s="16"/>
      <c r="G202" s="17">
        <f t="shared" si="2"/>
        <v>0</v>
      </c>
    </row>
    <row r="203" spans="1:7">
      <c r="A203" s="74" t="s">
        <v>324</v>
      </c>
      <c r="B203" s="75"/>
      <c r="C203" s="75"/>
      <c r="D203" s="75"/>
      <c r="E203" s="75"/>
      <c r="F203" s="75"/>
      <c r="G203" s="76"/>
    </row>
    <row r="204" spans="1:7" ht="191.25">
      <c r="A204" s="12">
        <v>1</v>
      </c>
      <c r="B204" s="13" t="s">
        <v>325</v>
      </c>
      <c r="C204" s="26" t="s">
        <v>639</v>
      </c>
      <c r="D204" s="37"/>
      <c r="E204" s="12">
        <v>1</v>
      </c>
      <c r="F204" s="16"/>
      <c r="G204" s="17">
        <f t="shared" si="2"/>
        <v>0</v>
      </c>
    </row>
    <row r="205" spans="1:7" ht="165.75">
      <c r="A205" s="12">
        <v>2</v>
      </c>
      <c r="B205" s="13" t="s">
        <v>326</v>
      </c>
      <c r="C205" s="26" t="s">
        <v>636</v>
      </c>
      <c r="D205" s="37"/>
      <c r="E205" s="12">
        <v>1</v>
      </c>
      <c r="F205" s="16"/>
      <c r="G205" s="17">
        <f t="shared" si="2"/>
        <v>0</v>
      </c>
    </row>
    <row r="206" spans="1:7" ht="165.75">
      <c r="A206" s="12">
        <v>3</v>
      </c>
      <c r="B206" s="13" t="s">
        <v>327</v>
      </c>
      <c r="C206" s="26" t="s">
        <v>636</v>
      </c>
      <c r="D206" s="37"/>
      <c r="E206" s="12">
        <v>1</v>
      </c>
      <c r="F206" s="16"/>
      <c r="G206" s="17">
        <f t="shared" ref="G206:G270" si="3">E206*F206</f>
        <v>0</v>
      </c>
    </row>
    <row r="207" spans="1:7">
      <c r="A207" s="74" t="s">
        <v>328</v>
      </c>
      <c r="B207" s="75"/>
      <c r="C207" s="75"/>
      <c r="D207" s="75"/>
      <c r="E207" s="75"/>
      <c r="F207" s="75"/>
      <c r="G207" s="76"/>
    </row>
    <row r="208" spans="1:7" ht="191.25">
      <c r="A208" s="12">
        <v>1</v>
      </c>
      <c r="B208" s="13" t="s">
        <v>329</v>
      </c>
      <c r="C208" s="26" t="s">
        <v>639</v>
      </c>
      <c r="D208" s="37"/>
      <c r="E208" s="12">
        <v>1</v>
      </c>
      <c r="F208" s="16"/>
      <c r="G208" s="17">
        <f t="shared" si="3"/>
        <v>0</v>
      </c>
    </row>
    <row r="209" spans="1:7" ht="165.75">
      <c r="A209" s="12">
        <v>2</v>
      </c>
      <c r="B209" s="13" t="s">
        <v>330</v>
      </c>
      <c r="C209" s="26" t="s">
        <v>636</v>
      </c>
      <c r="D209" s="37"/>
      <c r="E209" s="12">
        <v>1</v>
      </c>
      <c r="F209" s="16"/>
      <c r="G209" s="17">
        <f t="shared" si="3"/>
        <v>0</v>
      </c>
    </row>
    <row r="210" spans="1:7">
      <c r="A210" s="74" t="s">
        <v>331</v>
      </c>
      <c r="B210" s="75"/>
      <c r="C210" s="75"/>
      <c r="D210" s="75"/>
      <c r="E210" s="75"/>
      <c r="F210" s="75"/>
      <c r="G210" s="76"/>
    </row>
    <row r="211" spans="1:7" ht="191.25">
      <c r="A211" s="12">
        <v>1</v>
      </c>
      <c r="B211" s="13" t="s">
        <v>332</v>
      </c>
      <c r="C211" s="26" t="s">
        <v>639</v>
      </c>
      <c r="D211" s="37"/>
      <c r="E211" s="12">
        <v>1</v>
      </c>
      <c r="F211" s="16"/>
      <c r="G211" s="17">
        <f t="shared" si="3"/>
        <v>0</v>
      </c>
    </row>
    <row r="212" spans="1:7" ht="165.75">
      <c r="A212" s="12">
        <v>2</v>
      </c>
      <c r="B212" s="13" t="s">
        <v>333</v>
      </c>
      <c r="C212" s="26" t="s">
        <v>636</v>
      </c>
      <c r="D212" s="37"/>
      <c r="E212" s="12">
        <v>1</v>
      </c>
      <c r="F212" s="16"/>
      <c r="G212" s="17">
        <f t="shared" si="3"/>
        <v>0</v>
      </c>
    </row>
    <row r="213" spans="1:7">
      <c r="A213" s="74" t="s">
        <v>334</v>
      </c>
      <c r="B213" s="75"/>
      <c r="C213" s="75"/>
      <c r="D213" s="75"/>
      <c r="E213" s="75"/>
      <c r="F213" s="75"/>
      <c r="G213" s="76"/>
    </row>
    <row r="214" spans="1:7" ht="191.25">
      <c r="A214" s="12">
        <v>1</v>
      </c>
      <c r="B214" s="13" t="s">
        <v>335</v>
      </c>
      <c r="C214" s="26" t="s">
        <v>639</v>
      </c>
      <c r="D214" s="37"/>
      <c r="E214" s="15">
        <v>1</v>
      </c>
      <c r="F214" s="16"/>
      <c r="G214" s="17">
        <f t="shared" si="3"/>
        <v>0</v>
      </c>
    </row>
    <row r="215" spans="1:7">
      <c r="A215" s="74" t="s">
        <v>336</v>
      </c>
      <c r="B215" s="75"/>
      <c r="C215" s="75"/>
      <c r="D215" s="75"/>
      <c r="E215" s="75"/>
      <c r="F215" s="75"/>
      <c r="G215" s="76"/>
    </row>
    <row r="216" spans="1:7" ht="191.25">
      <c r="A216" s="12">
        <v>1</v>
      </c>
      <c r="B216" s="13" t="s">
        <v>337</v>
      </c>
      <c r="C216" s="26" t="s">
        <v>639</v>
      </c>
      <c r="D216" s="37"/>
      <c r="E216" s="15">
        <v>1</v>
      </c>
      <c r="F216" s="16"/>
      <c r="G216" s="17">
        <f t="shared" si="3"/>
        <v>0</v>
      </c>
    </row>
    <row r="217" spans="1:7">
      <c r="A217" s="74" t="s">
        <v>338</v>
      </c>
      <c r="B217" s="75"/>
      <c r="C217" s="75"/>
      <c r="D217" s="75"/>
      <c r="E217" s="75"/>
      <c r="F217" s="75"/>
      <c r="G217" s="76"/>
    </row>
    <row r="218" spans="1:7" ht="191.25">
      <c r="A218" s="12">
        <v>1</v>
      </c>
      <c r="B218" s="13" t="s">
        <v>339</v>
      </c>
      <c r="C218" s="26" t="s">
        <v>639</v>
      </c>
      <c r="D218" s="37"/>
      <c r="E218" s="15">
        <v>1</v>
      </c>
      <c r="F218" s="16"/>
      <c r="G218" s="17">
        <f t="shared" si="3"/>
        <v>0</v>
      </c>
    </row>
    <row r="219" spans="1:7">
      <c r="A219" s="74" t="s">
        <v>340</v>
      </c>
      <c r="B219" s="75"/>
      <c r="C219" s="75"/>
      <c r="D219" s="75"/>
      <c r="E219" s="75"/>
      <c r="F219" s="75"/>
      <c r="G219" s="76"/>
    </row>
    <row r="220" spans="1:7" ht="191.25">
      <c r="A220" s="12">
        <v>1</v>
      </c>
      <c r="B220" s="13" t="s">
        <v>341</v>
      </c>
      <c r="C220" s="26" t="s">
        <v>635</v>
      </c>
      <c r="D220" s="37"/>
      <c r="E220" s="15">
        <v>1</v>
      </c>
      <c r="F220" s="16"/>
      <c r="G220" s="17">
        <f t="shared" si="3"/>
        <v>0</v>
      </c>
    </row>
    <row r="221" spans="1:7">
      <c r="A221" s="74" t="s">
        <v>342</v>
      </c>
      <c r="B221" s="75"/>
      <c r="C221" s="75"/>
      <c r="D221" s="75"/>
      <c r="E221" s="75"/>
      <c r="F221" s="75"/>
      <c r="G221" s="76"/>
    </row>
    <row r="222" spans="1:7" ht="191.25">
      <c r="A222" s="12">
        <v>1</v>
      </c>
      <c r="B222" s="13" t="s">
        <v>343</v>
      </c>
      <c r="C222" s="26" t="s">
        <v>639</v>
      </c>
      <c r="D222" s="37"/>
      <c r="E222" s="15">
        <v>1</v>
      </c>
      <c r="F222" s="16"/>
      <c r="G222" s="17">
        <f t="shared" si="3"/>
        <v>0</v>
      </c>
    </row>
    <row r="223" spans="1:7">
      <c r="A223" s="74" t="s">
        <v>344</v>
      </c>
      <c r="B223" s="75"/>
      <c r="C223" s="75"/>
      <c r="D223" s="75"/>
      <c r="E223" s="75"/>
      <c r="F223" s="75"/>
      <c r="G223" s="76"/>
    </row>
    <row r="224" spans="1:7" ht="191.25">
      <c r="A224" s="12">
        <v>1</v>
      </c>
      <c r="B224" s="13" t="s">
        <v>335</v>
      </c>
      <c r="C224" s="26" t="s">
        <v>639</v>
      </c>
      <c r="D224" s="37"/>
      <c r="E224" s="15">
        <v>1</v>
      </c>
      <c r="F224" s="16"/>
      <c r="G224" s="17">
        <f t="shared" si="3"/>
        <v>0</v>
      </c>
    </row>
    <row r="225" spans="1:7" ht="191.25">
      <c r="A225" s="12">
        <v>2</v>
      </c>
      <c r="B225" s="13" t="s">
        <v>341</v>
      </c>
      <c r="C225" s="26" t="s">
        <v>635</v>
      </c>
      <c r="D225" s="37"/>
      <c r="E225" s="15">
        <v>1</v>
      </c>
      <c r="F225" s="16"/>
      <c r="G225" s="17">
        <f t="shared" si="3"/>
        <v>0</v>
      </c>
    </row>
    <row r="226" spans="1:7">
      <c r="A226" s="74" t="s">
        <v>345</v>
      </c>
      <c r="B226" s="75"/>
      <c r="C226" s="75"/>
      <c r="D226" s="75"/>
      <c r="E226" s="75"/>
      <c r="F226" s="75"/>
      <c r="G226" s="76"/>
    </row>
    <row r="227" spans="1:7" ht="114.75">
      <c r="A227" s="12">
        <v>1</v>
      </c>
      <c r="B227" s="13" t="s">
        <v>346</v>
      </c>
      <c r="C227" s="26" t="s">
        <v>607</v>
      </c>
      <c r="D227" s="37"/>
      <c r="E227" s="15">
        <v>1</v>
      </c>
      <c r="F227" s="16"/>
      <c r="G227" s="17">
        <f t="shared" si="3"/>
        <v>0</v>
      </c>
    </row>
    <row r="228" spans="1:7" ht="102">
      <c r="A228" s="12">
        <v>2</v>
      </c>
      <c r="B228" s="13" t="s">
        <v>297</v>
      </c>
      <c r="C228" s="26" t="s">
        <v>608</v>
      </c>
      <c r="D228" s="37"/>
      <c r="E228" s="12">
        <v>1</v>
      </c>
      <c r="F228" s="16"/>
      <c r="G228" s="17">
        <f t="shared" si="3"/>
        <v>0</v>
      </c>
    </row>
    <row r="229" spans="1:7" ht="127.5">
      <c r="A229" s="12">
        <v>3</v>
      </c>
      <c r="B229" s="13" t="s">
        <v>108</v>
      </c>
      <c r="C229" s="26" t="s">
        <v>210</v>
      </c>
      <c r="D229" s="37"/>
      <c r="E229" s="12">
        <v>1</v>
      </c>
      <c r="F229" s="16"/>
      <c r="G229" s="17">
        <f t="shared" si="3"/>
        <v>0</v>
      </c>
    </row>
    <row r="230" spans="1:7">
      <c r="A230" s="74" t="s">
        <v>347</v>
      </c>
      <c r="B230" s="75"/>
      <c r="C230" s="75"/>
      <c r="D230" s="75"/>
      <c r="E230" s="75"/>
      <c r="F230" s="75"/>
      <c r="G230" s="76"/>
    </row>
    <row r="231" spans="1:7" ht="76.5">
      <c r="A231" s="12">
        <v>1</v>
      </c>
      <c r="B231" s="14" t="s">
        <v>348</v>
      </c>
      <c r="C231" s="26" t="s">
        <v>640</v>
      </c>
      <c r="D231" s="37"/>
      <c r="E231" s="12">
        <v>24</v>
      </c>
      <c r="F231" s="16"/>
      <c r="G231" s="17">
        <f t="shared" si="3"/>
        <v>0</v>
      </c>
    </row>
    <row r="232" spans="1:7" ht="76.5">
      <c r="A232" s="12">
        <v>2</v>
      </c>
      <c r="B232" s="14" t="s">
        <v>349</v>
      </c>
      <c r="C232" s="26" t="s">
        <v>640</v>
      </c>
      <c r="D232" s="37"/>
      <c r="E232" s="12">
        <v>6</v>
      </c>
      <c r="F232" s="16"/>
      <c r="G232" s="17">
        <f t="shared" si="3"/>
        <v>0</v>
      </c>
    </row>
    <row r="233" spans="1:7">
      <c r="A233" s="74" t="s">
        <v>350</v>
      </c>
      <c r="B233" s="75"/>
      <c r="C233" s="75"/>
      <c r="D233" s="75"/>
      <c r="E233" s="75"/>
      <c r="F233" s="75"/>
      <c r="G233" s="76"/>
    </row>
    <row r="234" spans="1:7" ht="114.75">
      <c r="A234" s="12">
        <v>1</v>
      </c>
      <c r="B234" s="13" t="s">
        <v>11</v>
      </c>
      <c r="C234" s="26" t="s">
        <v>607</v>
      </c>
      <c r="D234" s="37"/>
      <c r="E234" s="12">
        <v>3</v>
      </c>
      <c r="F234" s="16"/>
      <c r="G234" s="17">
        <f t="shared" si="3"/>
        <v>0</v>
      </c>
    </row>
    <row r="235" spans="1:7" ht="102">
      <c r="A235" s="12">
        <v>2</v>
      </c>
      <c r="B235" s="13" t="s">
        <v>297</v>
      </c>
      <c r="C235" s="26" t="s">
        <v>608</v>
      </c>
      <c r="D235" s="37"/>
      <c r="E235" s="12">
        <v>3</v>
      </c>
      <c r="F235" s="16"/>
      <c r="G235" s="17">
        <f t="shared" si="3"/>
        <v>0</v>
      </c>
    </row>
    <row r="236" spans="1:7" ht="63.75">
      <c r="A236" s="21">
        <v>3</v>
      </c>
      <c r="B236" s="14" t="s">
        <v>15</v>
      </c>
      <c r="C236" s="26" t="s">
        <v>611</v>
      </c>
      <c r="D236" s="37"/>
      <c r="E236" s="21">
        <v>1</v>
      </c>
      <c r="F236" s="22"/>
      <c r="G236" s="17">
        <f t="shared" si="3"/>
        <v>0</v>
      </c>
    </row>
    <row r="237" spans="1:7" ht="127.5">
      <c r="A237" s="12">
        <v>4</v>
      </c>
      <c r="B237" s="13" t="s">
        <v>108</v>
      </c>
      <c r="C237" s="26" t="s">
        <v>210</v>
      </c>
      <c r="D237" s="37"/>
      <c r="E237" s="12">
        <v>3</v>
      </c>
      <c r="F237" s="16"/>
      <c r="G237" s="17">
        <f t="shared" si="3"/>
        <v>0</v>
      </c>
    </row>
    <row r="238" spans="1:7">
      <c r="A238" s="74" t="s">
        <v>351</v>
      </c>
      <c r="B238" s="75"/>
      <c r="C238" s="75"/>
      <c r="D238" s="75"/>
      <c r="E238" s="75"/>
      <c r="F238" s="75"/>
      <c r="G238" s="76"/>
    </row>
    <row r="239" spans="1:7" ht="114.75">
      <c r="A239" s="12">
        <v>1</v>
      </c>
      <c r="B239" s="13" t="s">
        <v>11</v>
      </c>
      <c r="C239" s="26" t="s">
        <v>607</v>
      </c>
      <c r="D239" s="37"/>
      <c r="E239" s="12">
        <v>3</v>
      </c>
      <c r="F239" s="16"/>
      <c r="G239" s="17">
        <f t="shared" si="3"/>
        <v>0</v>
      </c>
    </row>
    <row r="240" spans="1:7" ht="102">
      <c r="A240" s="12">
        <v>2</v>
      </c>
      <c r="B240" s="13" t="s">
        <v>297</v>
      </c>
      <c r="C240" s="26" t="s">
        <v>608</v>
      </c>
      <c r="D240" s="37"/>
      <c r="E240" s="12">
        <v>3</v>
      </c>
      <c r="F240" s="16"/>
      <c r="G240" s="17">
        <f t="shared" si="3"/>
        <v>0</v>
      </c>
    </row>
    <row r="241" spans="1:7" ht="63.75">
      <c r="A241" s="12">
        <v>3</v>
      </c>
      <c r="B241" s="14" t="s">
        <v>15</v>
      </c>
      <c r="C241" s="26" t="s">
        <v>611</v>
      </c>
      <c r="D241" s="37"/>
      <c r="E241" s="21">
        <v>1</v>
      </c>
      <c r="F241" s="16"/>
      <c r="G241" s="17">
        <f t="shared" si="3"/>
        <v>0</v>
      </c>
    </row>
    <row r="242" spans="1:7" ht="127.5">
      <c r="A242" s="12">
        <v>4</v>
      </c>
      <c r="B242" s="13" t="s">
        <v>108</v>
      </c>
      <c r="C242" s="26" t="s">
        <v>352</v>
      </c>
      <c r="D242" s="37"/>
      <c r="E242" s="12">
        <v>3</v>
      </c>
      <c r="F242" s="16"/>
      <c r="G242" s="17">
        <f t="shared" si="3"/>
        <v>0</v>
      </c>
    </row>
    <row r="243" spans="1:7">
      <c r="A243" s="74" t="s">
        <v>353</v>
      </c>
      <c r="B243" s="75"/>
      <c r="C243" s="75"/>
      <c r="D243" s="75"/>
      <c r="E243" s="75"/>
      <c r="F243" s="75"/>
      <c r="G243" s="76"/>
    </row>
    <row r="244" spans="1:7" ht="114.75">
      <c r="A244" s="12">
        <v>1</v>
      </c>
      <c r="B244" s="13" t="s">
        <v>11</v>
      </c>
      <c r="C244" s="26" t="s">
        <v>607</v>
      </c>
      <c r="D244" s="37"/>
      <c r="E244" s="12">
        <v>3</v>
      </c>
      <c r="F244" s="16"/>
      <c r="G244" s="17">
        <f t="shared" si="3"/>
        <v>0</v>
      </c>
    </row>
    <row r="245" spans="1:7" ht="102">
      <c r="A245" s="12">
        <v>2</v>
      </c>
      <c r="B245" s="13" t="s">
        <v>297</v>
      </c>
      <c r="C245" s="26" t="s">
        <v>608</v>
      </c>
      <c r="D245" s="37"/>
      <c r="E245" s="12">
        <v>2</v>
      </c>
      <c r="F245" s="16"/>
      <c r="G245" s="17">
        <f t="shared" si="3"/>
        <v>0</v>
      </c>
    </row>
    <row r="246" spans="1:7" ht="127.5">
      <c r="A246" s="12">
        <v>3</v>
      </c>
      <c r="B246" s="13" t="s">
        <v>108</v>
      </c>
      <c r="C246" s="26" t="s">
        <v>210</v>
      </c>
      <c r="D246" s="37"/>
      <c r="E246" s="12">
        <v>3</v>
      </c>
      <c r="F246" s="16"/>
      <c r="G246" s="17">
        <f t="shared" si="3"/>
        <v>0</v>
      </c>
    </row>
    <row r="247" spans="1:7">
      <c r="A247" s="74" t="s">
        <v>354</v>
      </c>
      <c r="B247" s="75"/>
      <c r="C247" s="75"/>
      <c r="D247" s="75"/>
      <c r="E247" s="75"/>
      <c r="F247" s="75"/>
      <c r="G247" s="76"/>
    </row>
    <row r="248" spans="1:7" ht="114.75">
      <c r="A248" s="12">
        <v>1</v>
      </c>
      <c r="B248" s="13" t="s">
        <v>11</v>
      </c>
      <c r="C248" s="26" t="s">
        <v>607</v>
      </c>
      <c r="D248" s="37"/>
      <c r="E248" s="12">
        <v>3</v>
      </c>
      <c r="F248" s="16"/>
      <c r="G248" s="17">
        <f t="shared" si="3"/>
        <v>0</v>
      </c>
    </row>
    <row r="249" spans="1:7" ht="102">
      <c r="A249" s="12">
        <v>2</v>
      </c>
      <c r="B249" s="13" t="s">
        <v>297</v>
      </c>
      <c r="C249" s="26" t="s">
        <v>608</v>
      </c>
      <c r="D249" s="37"/>
      <c r="E249" s="12">
        <v>2</v>
      </c>
      <c r="F249" s="16"/>
      <c r="G249" s="17">
        <f t="shared" si="3"/>
        <v>0</v>
      </c>
    </row>
    <row r="250" spans="1:7" ht="127.5">
      <c r="A250" s="12">
        <v>3</v>
      </c>
      <c r="B250" s="13" t="s">
        <v>108</v>
      </c>
      <c r="C250" s="26" t="s">
        <v>210</v>
      </c>
      <c r="D250" s="37"/>
      <c r="E250" s="12">
        <v>3</v>
      </c>
      <c r="F250" s="16"/>
      <c r="G250" s="17">
        <f t="shared" si="3"/>
        <v>0</v>
      </c>
    </row>
    <row r="251" spans="1:7">
      <c r="A251" s="74" t="s">
        <v>355</v>
      </c>
      <c r="B251" s="75"/>
      <c r="C251" s="75"/>
      <c r="D251" s="75"/>
      <c r="E251" s="75"/>
      <c r="F251" s="75"/>
      <c r="G251" s="76"/>
    </row>
    <row r="252" spans="1:7" ht="114.75">
      <c r="A252" s="12">
        <v>1</v>
      </c>
      <c r="B252" s="13" t="s">
        <v>11</v>
      </c>
      <c r="C252" s="26" t="s">
        <v>607</v>
      </c>
      <c r="D252" s="37"/>
      <c r="E252" s="12">
        <v>3</v>
      </c>
      <c r="F252" s="16"/>
      <c r="G252" s="17">
        <f t="shared" si="3"/>
        <v>0</v>
      </c>
    </row>
    <row r="253" spans="1:7" ht="102">
      <c r="A253" s="12">
        <v>2</v>
      </c>
      <c r="B253" s="13" t="s">
        <v>297</v>
      </c>
      <c r="C253" s="26" t="s">
        <v>608</v>
      </c>
      <c r="D253" s="37"/>
      <c r="E253" s="12">
        <v>2</v>
      </c>
      <c r="F253" s="16"/>
      <c r="G253" s="17">
        <f t="shared" si="3"/>
        <v>0</v>
      </c>
    </row>
    <row r="254" spans="1:7" ht="127.5">
      <c r="A254" s="12">
        <v>3</v>
      </c>
      <c r="B254" s="13" t="s">
        <v>108</v>
      </c>
      <c r="C254" s="26" t="s">
        <v>210</v>
      </c>
      <c r="D254" s="37"/>
      <c r="E254" s="12">
        <v>3</v>
      </c>
      <c r="F254" s="16"/>
      <c r="G254" s="17">
        <f t="shared" si="3"/>
        <v>0</v>
      </c>
    </row>
    <row r="255" spans="1:7">
      <c r="A255" s="74" t="s">
        <v>356</v>
      </c>
      <c r="B255" s="75"/>
      <c r="C255" s="75"/>
      <c r="D255" s="75"/>
      <c r="E255" s="75"/>
      <c r="F255" s="75"/>
      <c r="G255" s="76"/>
    </row>
    <row r="256" spans="1:7" ht="76.5">
      <c r="A256" s="12">
        <v>1</v>
      </c>
      <c r="B256" s="13" t="s">
        <v>222</v>
      </c>
      <c r="C256" s="26" t="s">
        <v>609</v>
      </c>
      <c r="D256" s="37"/>
      <c r="E256" s="12">
        <v>1</v>
      </c>
      <c r="F256" s="16"/>
      <c r="G256" s="17">
        <f t="shared" si="3"/>
        <v>0</v>
      </c>
    </row>
    <row r="257" spans="1:7" ht="102">
      <c r="A257" s="12">
        <v>2</v>
      </c>
      <c r="B257" s="13" t="s">
        <v>185</v>
      </c>
      <c r="C257" s="26" t="s">
        <v>610</v>
      </c>
      <c r="D257" s="37"/>
      <c r="E257" s="12">
        <v>12</v>
      </c>
      <c r="F257" s="16"/>
      <c r="G257" s="17">
        <f t="shared" si="3"/>
        <v>0</v>
      </c>
    </row>
    <row r="258" spans="1:7">
      <c r="A258" s="74" t="s">
        <v>357</v>
      </c>
      <c r="B258" s="75"/>
      <c r="C258" s="75"/>
      <c r="D258" s="75"/>
      <c r="E258" s="75"/>
      <c r="F258" s="75"/>
      <c r="G258" s="76"/>
    </row>
    <row r="259" spans="1:7" ht="76.5">
      <c r="A259" s="12">
        <v>1</v>
      </c>
      <c r="B259" s="13" t="s">
        <v>358</v>
      </c>
      <c r="C259" s="26" t="s">
        <v>609</v>
      </c>
      <c r="D259" s="37"/>
      <c r="E259" s="12">
        <v>1</v>
      </c>
      <c r="F259" s="16"/>
      <c r="G259" s="17">
        <f t="shared" si="3"/>
        <v>0</v>
      </c>
    </row>
    <row r="260" spans="1:7" ht="102">
      <c r="A260" s="12">
        <v>2</v>
      </c>
      <c r="B260" s="13" t="s">
        <v>185</v>
      </c>
      <c r="C260" s="26" t="s">
        <v>610</v>
      </c>
      <c r="D260" s="37"/>
      <c r="E260" s="12">
        <v>8</v>
      </c>
      <c r="F260" s="16"/>
      <c r="G260" s="17">
        <f t="shared" si="3"/>
        <v>0</v>
      </c>
    </row>
    <row r="261" spans="1:7">
      <c r="A261" s="74" t="s">
        <v>359</v>
      </c>
      <c r="B261" s="75"/>
      <c r="C261" s="75"/>
      <c r="D261" s="75"/>
      <c r="E261" s="75"/>
      <c r="F261" s="75"/>
      <c r="G261" s="76"/>
    </row>
    <row r="262" spans="1:7" ht="76.5">
      <c r="A262" s="12">
        <v>1</v>
      </c>
      <c r="B262" s="13" t="s">
        <v>360</v>
      </c>
      <c r="C262" s="26" t="s">
        <v>612</v>
      </c>
      <c r="D262" s="37"/>
      <c r="E262" s="15">
        <v>1</v>
      </c>
      <c r="F262" s="16"/>
      <c r="G262" s="17">
        <f t="shared" si="3"/>
        <v>0</v>
      </c>
    </row>
    <row r="263" spans="1:7" ht="76.5">
      <c r="A263" s="12">
        <v>2</v>
      </c>
      <c r="B263" s="13" t="s">
        <v>361</v>
      </c>
      <c r="C263" s="26" t="s">
        <v>612</v>
      </c>
      <c r="D263" s="37"/>
      <c r="E263" s="15">
        <v>1</v>
      </c>
      <c r="F263" s="16"/>
      <c r="G263" s="17">
        <f t="shared" si="3"/>
        <v>0</v>
      </c>
    </row>
    <row r="264" spans="1:7">
      <c r="A264" s="74" t="s">
        <v>362</v>
      </c>
      <c r="B264" s="75"/>
      <c r="C264" s="75"/>
      <c r="D264" s="75"/>
      <c r="E264" s="75"/>
      <c r="F264" s="75"/>
      <c r="G264" s="76"/>
    </row>
    <row r="265" spans="1:7" ht="114.75">
      <c r="A265" s="12">
        <v>1</v>
      </c>
      <c r="B265" s="13" t="s">
        <v>11</v>
      </c>
      <c r="C265" s="26" t="s">
        <v>607</v>
      </c>
      <c r="D265" s="37"/>
      <c r="E265" s="15">
        <v>2</v>
      </c>
      <c r="F265" s="16"/>
      <c r="G265" s="17">
        <f t="shared" si="3"/>
        <v>0</v>
      </c>
    </row>
    <row r="266" spans="1:7" ht="102">
      <c r="A266" s="12">
        <v>2</v>
      </c>
      <c r="B266" s="13" t="s">
        <v>297</v>
      </c>
      <c r="C266" s="26" t="s">
        <v>608</v>
      </c>
      <c r="D266" s="37"/>
      <c r="E266" s="15">
        <v>2</v>
      </c>
      <c r="F266" s="16"/>
      <c r="G266" s="17">
        <f t="shared" si="3"/>
        <v>0</v>
      </c>
    </row>
    <row r="267" spans="1:7" ht="63.75">
      <c r="A267" s="12">
        <v>3</v>
      </c>
      <c r="B267" s="13" t="s">
        <v>15</v>
      </c>
      <c r="C267" s="26" t="s">
        <v>611</v>
      </c>
      <c r="D267" s="37"/>
      <c r="E267" s="15">
        <v>1</v>
      </c>
      <c r="F267" s="16"/>
      <c r="G267" s="17">
        <f t="shared" si="3"/>
        <v>0</v>
      </c>
    </row>
    <row r="268" spans="1:7" ht="127.5">
      <c r="A268" s="12">
        <v>4</v>
      </c>
      <c r="B268" s="13" t="s">
        <v>108</v>
      </c>
      <c r="C268" s="26" t="s">
        <v>210</v>
      </c>
      <c r="D268" s="37"/>
      <c r="E268" s="15">
        <v>2</v>
      </c>
      <c r="F268" s="16"/>
      <c r="G268" s="17">
        <f t="shared" si="3"/>
        <v>0</v>
      </c>
    </row>
    <row r="269" spans="1:7">
      <c r="A269" s="74" t="s">
        <v>363</v>
      </c>
      <c r="B269" s="75"/>
      <c r="C269" s="75"/>
      <c r="D269" s="75"/>
      <c r="E269" s="75"/>
      <c r="F269" s="75"/>
      <c r="G269" s="76"/>
    </row>
    <row r="270" spans="1:7" ht="114.75">
      <c r="A270" s="12">
        <v>1</v>
      </c>
      <c r="B270" s="13" t="s">
        <v>11</v>
      </c>
      <c r="C270" s="26" t="s">
        <v>607</v>
      </c>
      <c r="D270" s="37"/>
      <c r="E270" s="15">
        <v>2</v>
      </c>
      <c r="F270" s="16"/>
      <c r="G270" s="17">
        <f t="shared" si="3"/>
        <v>0</v>
      </c>
    </row>
    <row r="271" spans="1:7" ht="102">
      <c r="A271" s="12">
        <v>2</v>
      </c>
      <c r="B271" s="13" t="s">
        <v>297</v>
      </c>
      <c r="C271" s="26" t="s">
        <v>608</v>
      </c>
      <c r="D271" s="37"/>
      <c r="E271" s="15">
        <v>2</v>
      </c>
      <c r="F271" s="16"/>
      <c r="G271" s="17">
        <f t="shared" ref="G271:G273" si="4">E271*F271</f>
        <v>0</v>
      </c>
    </row>
    <row r="272" spans="1:7" ht="63.75">
      <c r="A272" s="21">
        <v>3</v>
      </c>
      <c r="B272" s="14" t="s">
        <v>15</v>
      </c>
      <c r="C272" s="26" t="s">
        <v>611</v>
      </c>
      <c r="D272" s="37"/>
      <c r="E272" s="19">
        <v>1</v>
      </c>
      <c r="F272" s="22"/>
      <c r="G272" s="17">
        <f t="shared" si="4"/>
        <v>0</v>
      </c>
    </row>
    <row r="273" spans="1:7" ht="127.5">
      <c r="A273" s="12">
        <v>4</v>
      </c>
      <c r="B273" s="13" t="s">
        <v>108</v>
      </c>
      <c r="C273" s="26" t="s">
        <v>210</v>
      </c>
      <c r="D273" s="37"/>
      <c r="E273" s="15">
        <v>2</v>
      </c>
      <c r="F273" s="16"/>
      <c r="G273" s="17">
        <f t="shared" si="4"/>
        <v>0</v>
      </c>
    </row>
    <row r="274" spans="1:7">
      <c r="A274" s="74" t="s">
        <v>364</v>
      </c>
      <c r="B274" s="75"/>
      <c r="C274" s="75"/>
      <c r="D274" s="75"/>
      <c r="E274" s="75"/>
      <c r="F274" s="75"/>
      <c r="G274" s="76"/>
    </row>
    <row r="275" spans="1:7" ht="114.75">
      <c r="A275" s="12">
        <v>1</v>
      </c>
      <c r="B275" s="13" t="s">
        <v>11</v>
      </c>
      <c r="C275" s="26" t="s">
        <v>607</v>
      </c>
      <c r="D275" s="37"/>
      <c r="E275" s="15">
        <v>2</v>
      </c>
      <c r="F275" s="16"/>
      <c r="G275" s="17">
        <f t="shared" ref="G275:G278" si="5">E275*F275</f>
        <v>0</v>
      </c>
    </row>
    <row r="276" spans="1:7" ht="102">
      <c r="A276" s="12">
        <v>2</v>
      </c>
      <c r="B276" s="13" t="s">
        <v>297</v>
      </c>
      <c r="C276" s="26" t="s">
        <v>608</v>
      </c>
      <c r="D276" s="37"/>
      <c r="E276" s="15">
        <v>2</v>
      </c>
      <c r="F276" s="16"/>
      <c r="G276" s="17">
        <f t="shared" si="5"/>
        <v>0</v>
      </c>
    </row>
    <row r="277" spans="1:7" ht="63.75">
      <c r="A277" s="21">
        <v>3</v>
      </c>
      <c r="B277" s="14" t="s">
        <v>15</v>
      </c>
      <c r="C277" s="26" t="s">
        <v>611</v>
      </c>
      <c r="D277" s="37"/>
      <c r="E277" s="19">
        <v>1</v>
      </c>
      <c r="F277" s="22"/>
      <c r="G277" s="17">
        <f t="shared" si="5"/>
        <v>0</v>
      </c>
    </row>
    <row r="278" spans="1:7" ht="127.5">
      <c r="A278" s="12">
        <v>4</v>
      </c>
      <c r="B278" s="13" t="s">
        <v>108</v>
      </c>
      <c r="C278" s="26" t="s">
        <v>210</v>
      </c>
      <c r="D278" s="37"/>
      <c r="E278" s="15">
        <v>2</v>
      </c>
      <c r="F278" s="16"/>
      <c r="G278" s="17">
        <f t="shared" si="5"/>
        <v>0</v>
      </c>
    </row>
    <row r="279" spans="1:7">
      <c r="A279" s="74" t="s">
        <v>365</v>
      </c>
      <c r="B279" s="75"/>
      <c r="C279" s="75"/>
      <c r="D279" s="75"/>
      <c r="E279" s="75"/>
      <c r="F279" s="75"/>
      <c r="G279" s="76"/>
    </row>
    <row r="280" spans="1:7" ht="114.75">
      <c r="A280" s="12">
        <v>1</v>
      </c>
      <c r="B280" s="13" t="s">
        <v>11</v>
      </c>
      <c r="C280" s="26" t="s">
        <v>607</v>
      </c>
      <c r="D280" s="37"/>
      <c r="E280" s="15">
        <v>2</v>
      </c>
      <c r="F280" s="16"/>
      <c r="G280" s="17">
        <f t="shared" ref="G280:G282" si="6">E280*F280</f>
        <v>0</v>
      </c>
    </row>
    <row r="281" spans="1:7" ht="102">
      <c r="A281" s="12">
        <v>2</v>
      </c>
      <c r="B281" s="13" t="s">
        <v>297</v>
      </c>
      <c r="C281" s="26" t="s">
        <v>608</v>
      </c>
      <c r="D281" s="37"/>
      <c r="E281" s="15">
        <v>2</v>
      </c>
      <c r="F281" s="16"/>
      <c r="G281" s="17">
        <f t="shared" si="6"/>
        <v>0</v>
      </c>
    </row>
    <row r="282" spans="1:7" ht="127.5">
      <c r="A282" s="12">
        <v>3</v>
      </c>
      <c r="B282" s="13" t="s">
        <v>108</v>
      </c>
      <c r="C282" s="26" t="s">
        <v>210</v>
      </c>
      <c r="D282" s="37"/>
      <c r="E282" s="15">
        <v>2</v>
      </c>
      <c r="F282" s="16"/>
      <c r="G282" s="17">
        <f t="shared" si="6"/>
        <v>0</v>
      </c>
    </row>
    <row r="283" spans="1:7">
      <c r="A283" s="74" t="s">
        <v>366</v>
      </c>
      <c r="B283" s="75"/>
      <c r="C283" s="75"/>
      <c r="D283" s="75"/>
      <c r="E283" s="75"/>
      <c r="F283" s="75"/>
      <c r="G283" s="76"/>
    </row>
    <row r="284" spans="1:7" ht="114.75">
      <c r="A284" s="12">
        <v>1</v>
      </c>
      <c r="B284" s="13" t="s">
        <v>11</v>
      </c>
      <c r="C284" s="26" t="s">
        <v>607</v>
      </c>
      <c r="D284" s="37"/>
      <c r="E284" s="15">
        <v>3</v>
      </c>
      <c r="F284" s="16"/>
      <c r="G284" s="17">
        <f t="shared" ref="G284:G287" si="7">E284*F284</f>
        <v>0</v>
      </c>
    </row>
    <row r="285" spans="1:7" ht="102">
      <c r="A285" s="12">
        <v>2</v>
      </c>
      <c r="B285" s="13" t="s">
        <v>297</v>
      </c>
      <c r="C285" s="26" t="s">
        <v>608</v>
      </c>
      <c r="D285" s="37"/>
      <c r="E285" s="15">
        <v>3</v>
      </c>
      <c r="F285" s="16"/>
      <c r="G285" s="17">
        <f t="shared" si="7"/>
        <v>0</v>
      </c>
    </row>
    <row r="286" spans="1:7" ht="63.75">
      <c r="A286" s="21">
        <v>3</v>
      </c>
      <c r="B286" s="14" t="s">
        <v>15</v>
      </c>
      <c r="C286" s="26" t="s">
        <v>611</v>
      </c>
      <c r="D286" s="37"/>
      <c r="E286" s="19">
        <v>1</v>
      </c>
      <c r="F286" s="22"/>
      <c r="G286" s="17">
        <f t="shared" si="7"/>
        <v>0</v>
      </c>
    </row>
    <row r="287" spans="1:7" ht="127.5">
      <c r="A287" s="12">
        <v>4</v>
      </c>
      <c r="B287" s="13" t="s">
        <v>108</v>
      </c>
      <c r="C287" s="26" t="s">
        <v>210</v>
      </c>
      <c r="D287" s="37"/>
      <c r="E287" s="15">
        <v>3</v>
      </c>
      <c r="F287" s="16"/>
      <c r="G287" s="17">
        <f t="shared" si="7"/>
        <v>0</v>
      </c>
    </row>
    <row r="288" spans="1:7">
      <c r="A288" s="74" t="s">
        <v>367</v>
      </c>
      <c r="B288" s="75"/>
      <c r="C288" s="75"/>
      <c r="D288" s="75"/>
      <c r="E288" s="75"/>
      <c r="F288" s="75"/>
      <c r="G288" s="76"/>
    </row>
    <row r="289" spans="1:7" ht="114.75">
      <c r="A289" s="12">
        <v>1</v>
      </c>
      <c r="B289" s="13" t="s">
        <v>11</v>
      </c>
      <c r="C289" s="26" t="s">
        <v>607</v>
      </c>
      <c r="D289" s="37"/>
      <c r="E289" s="15">
        <v>3</v>
      </c>
      <c r="F289" s="16"/>
      <c r="G289" s="17">
        <f t="shared" ref="G289:G292" si="8">E289*F289</f>
        <v>0</v>
      </c>
    </row>
    <row r="290" spans="1:7" ht="102">
      <c r="A290" s="12">
        <v>2</v>
      </c>
      <c r="B290" s="13" t="s">
        <v>297</v>
      </c>
      <c r="C290" s="26" t="s">
        <v>608</v>
      </c>
      <c r="D290" s="37"/>
      <c r="E290" s="15">
        <v>3</v>
      </c>
      <c r="F290" s="16"/>
      <c r="G290" s="17">
        <f t="shared" si="8"/>
        <v>0</v>
      </c>
    </row>
    <row r="291" spans="1:7" ht="63.75">
      <c r="A291" s="21">
        <v>3</v>
      </c>
      <c r="B291" s="14" t="s">
        <v>15</v>
      </c>
      <c r="C291" s="26" t="s">
        <v>611</v>
      </c>
      <c r="D291" s="37"/>
      <c r="E291" s="19">
        <v>1</v>
      </c>
      <c r="F291" s="22"/>
      <c r="G291" s="17">
        <f t="shared" si="8"/>
        <v>0</v>
      </c>
    </row>
    <row r="292" spans="1:7" ht="127.5">
      <c r="A292" s="12">
        <v>4</v>
      </c>
      <c r="B292" s="13" t="s">
        <v>108</v>
      </c>
      <c r="C292" s="26" t="s">
        <v>210</v>
      </c>
      <c r="D292" s="37"/>
      <c r="E292" s="15">
        <v>3</v>
      </c>
      <c r="F292" s="16"/>
      <c r="G292" s="17">
        <f t="shared" si="8"/>
        <v>0</v>
      </c>
    </row>
    <row r="293" spans="1:7">
      <c r="A293" s="74" t="s">
        <v>368</v>
      </c>
      <c r="B293" s="75"/>
      <c r="C293" s="75"/>
      <c r="D293" s="75"/>
      <c r="E293" s="75"/>
      <c r="F293" s="75"/>
      <c r="G293" s="76"/>
    </row>
    <row r="294" spans="1:7" ht="76.5">
      <c r="A294" s="21">
        <v>1</v>
      </c>
      <c r="B294" s="14" t="s">
        <v>369</v>
      </c>
      <c r="C294" s="26" t="s">
        <v>641</v>
      </c>
      <c r="D294" s="37"/>
      <c r="E294" s="19">
        <v>1</v>
      </c>
      <c r="F294" s="22"/>
      <c r="G294" s="17">
        <f t="shared" ref="G294:G297" si="9">E294*F294</f>
        <v>0</v>
      </c>
    </row>
    <row r="295" spans="1:7" ht="76.5">
      <c r="A295" s="12">
        <v>2</v>
      </c>
      <c r="B295" s="13" t="s">
        <v>370</v>
      </c>
      <c r="C295" s="26" t="s">
        <v>612</v>
      </c>
      <c r="D295" s="37"/>
      <c r="E295" s="15">
        <v>1</v>
      </c>
      <c r="F295" s="16"/>
      <c r="G295" s="17">
        <f t="shared" si="9"/>
        <v>0</v>
      </c>
    </row>
    <row r="296" spans="1:7" ht="382.5">
      <c r="A296" s="12">
        <v>3</v>
      </c>
      <c r="B296" s="14" t="s">
        <v>268</v>
      </c>
      <c r="C296" s="26" t="s">
        <v>371</v>
      </c>
      <c r="D296" s="37"/>
      <c r="E296" s="15">
        <v>1</v>
      </c>
      <c r="F296" s="16"/>
      <c r="G296" s="17">
        <f t="shared" si="9"/>
        <v>0</v>
      </c>
    </row>
    <row r="297" spans="1:7" ht="306">
      <c r="A297" s="12">
        <v>4</v>
      </c>
      <c r="B297" s="14" t="s">
        <v>270</v>
      </c>
      <c r="C297" s="26" t="s">
        <v>372</v>
      </c>
      <c r="D297" s="37"/>
      <c r="E297" s="15">
        <v>1</v>
      </c>
      <c r="F297" s="16"/>
      <c r="G297" s="17">
        <f t="shared" si="9"/>
        <v>0</v>
      </c>
    </row>
    <row r="298" spans="1:7">
      <c r="A298" s="74" t="s">
        <v>373</v>
      </c>
      <c r="B298" s="75"/>
      <c r="C298" s="75"/>
      <c r="D298" s="75"/>
      <c r="E298" s="75"/>
      <c r="F298" s="75"/>
      <c r="G298" s="76"/>
    </row>
    <row r="299" spans="1:7" ht="51">
      <c r="A299" s="12">
        <v>1</v>
      </c>
      <c r="B299" s="13" t="s">
        <v>279</v>
      </c>
      <c r="C299" s="26" t="s">
        <v>602</v>
      </c>
      <c r="D299" s="37"/>
      <c r="E299" s="15">
        <v>1</v>
      </c>
      <c r="F299" s="16"/>
      <c r="G299" s="17">
        <f t="shared" ref="G299:G301" si="10">E299*F299</f>
        <v>0</v>
      </c>
    </row>
    <row r="300" spans="1:7" ht="140.25">
      <c r="A300" s="12">
        <v>2</v>
      </c>
      <c r="B300" s="13" t="s">
        <v>108</v>
      </c>
      <c r="C300" s="26" t="s">
        <v>603</v>
      </c>
      <c r="D300" s="37"/>
      <c r="E300" s="15">
        <v>2</v>
      </c>
      <c r="F300" s="16"/>
      <c r="G300" s="17">
        <f t="shared" si="10"/>
        <v>0</v>
      </c>
    </row>
    <row r="301" spans="1:7" ht="63.75">
      <c r="A301" s="21">
        <v>3</v>
      </c>
      <c r="B301" s="14" t="s">
        <v>15</v>
      </c>
      <c r="C301" s="26" t="s">
        <v>611</v>
      </c>
      <c r="D301" s="37"/>
      <c r="E301" s="19">
        <v>1</v>
      </c>
      <c r="F301" s="22"/>
      <c r="G301" s="17">
        <f t="shared" si="10"/>
        <v>0</v>
      </c>
    </row>
    <row r="302" spans="1:7">
      <c r="A302" s="74" t="s">
        <v>374</v>
      </c>
      <c r="B302" s="75"/>
      <c r="C302" s="75"/>
      <c r="D302" s="75"/>
      <c r="E302" s="75"/>
      <c r="F302" s="75"/>
      <c r="G302" s="76"/>
    </row>
    <row r="303" spans="1:7" ht="242.25">
      <c r="A303" s="12">
        <v>1</v>
      </c>
      <c r="B303" s="13" t="s">
        <v>375</v>
      </c>
      <c r="C303" s="26" t="s">
        <v>642</v>
      </c>
      <c r="D303" s="37"/>
      <c r="E303" s="15">
        <v>1</v>
      </c>
      <c r="F303" s="16"/>
      <c r="G303" s="17">
        <f t="shared" ref="G303:G304" si="11">E303*F303</f>
        <v>0</v>
      </c>
    </row>
    <row r="304" spans="1:7" ht="63.75">
      <c r="A304" s="12">
        <v>2</v>
      </c>
      <c r="B304" s="13" t="s">
        <v>227</v>
      </c>
      <c r="C304" s="26" t="s">
        <v>596</v>
      </c>
      <c r="D304" s="37"/>
      <c r="E304" s="15">
        <v>8</v>
      </c>
      <c r="F304" s="16"/>
      <c r="G304" s="17">
        <f t="shared" si="11"/>
        <v>0</v>
      </c>
    </row>
    <row r="305" spans="1:7">
      <c r="A305" s="74" t="s">
        <v>376</v>
      </c>
      <c r="B305" s="75"/>
      <c r="C305" s="75"/>
      <c r="D305" s="75"/>
      <c r="E305" s="75"/>
      <c r="F305" s="75"/>
      <c r="G305" s="76"/>
    </row>
    <row r="306" spans="1:7" ht="255">
      <c r="A306" s="12">
        <v>1</v>
      </c>
      <c r="B306" s="13" t="s">
        <v>377</v>
      </c>
      <c r="C306" s="26" t="s">
        <v>643</v>
      </c>
      <c r="D306" s="37"/>
      <c r="E306" s="15">
        <v>1</v>
      </c>
      <c r="F306" s="16"/>
      <c r="G306" s="17">
        <f t="shared" ref="G306:G312" si="12">E306*F306</f>
        <v>0</v>
      </c>
    </row>
    <row r="307" spans="1:7" ht="165.75">
      <c r="A307" s="12">
        <v>2</v>
      </c>
      <c r="B307" s="13" t="s">
        <v>378</v>
      </c>
      <c r="C307" s="26" t="s">
        <v>644</v>
      </c>
      <c r="D307" s="37"/>
      <c r="E307" s="15">
        <v>1</v>
      </c>
      <c r="F307" s="16"/>
      <c r="G307" s="17">
        <f t="shared" si="12"/>
        <v>0</v>
      </c>
    </row>
    <row r="308" spans="1:7" ht="102">
      <c r="A308" s="12">
        <v>3</v>
      </c>
      <c r="B308" s="13" t="s">
        <v>379</v>
      </c>
      <c r="C308" s="26" t="s">
        <v>622</v>
      </c>
      <c r="D308" s="37"/>
      <c r="E308" s="15">
        <v>1</v>
      </c>
      <c r="F308" s="16"/>
      <c r="G308" s="17">
        <f t="shared" si="12"/>
        <v>0</v>
      </c>
    </row>
    <row r="309" spans="1:7" ht="165.75">
      <c r="A309" s="12">
        <v>4</v>
      </c>
      <c r="B309" s="13" t="s">
        <v>380</v>
      </c>
      <c r="C309" s="26" t="s">
        <v>644</v>
      </c>
      <c r="D309" s="37"/>
      <c r="E309" s="15">
        <v>1</v>
      </c>
      <c r="F309" s="16"/>
      <c r="G309" s="17">
        <f t="shared" si="12"/>
        <v>0</v>
      </c>
    </row>
    <row r="310" spans="1:7" ht="165.75">
      <c r="A310" s="12">
        <v>5</v>
      </c>
      <c r="B310" s="13" t="s">
        <v>381</v>
      </c>
      <c r="C310" s="26" t="s">
        <v>645</v>
      </c>
      <c r="D310" s="37"/>
      <c r="E310" s="15">
        <v>1</v>
      </c>
      <c r="F310" s="16"/>
      <c r="G310" s="17">
        <f t="shared" si="12"/>
        <v>0</v>
      </c>
    </row>
    <row r="311" spans="1:7" ht="63.75">
      <c r="A311" s="21">
        <v>6</v>
      </c>
      <c r="B311" s="14" t="s">
        <v>15</v>
      </c>
      <c r="C311" s="26" t="s">
        <v>611</v>
      </c>
      <c r="D311" s="37"/>
      <c r="E311" s="19">
        <v>1</v>
      </c>
      <c r="F311" s="22"/>
      <c r="G311" s="17">
        <f t="shared" si="12"/>
        <v>0</v>
      </c>
    </row>
    <row r="312" spans="1:7" ht="63.75">
      <c r="A312" s="12">
        <v>7</v>
      </c>
      <c r="B312" s="13" t="s">
        <v>227</v>
      </c>
      <c r="C312" s="26" t="s">
        <v>596</v>
      </c>
      <c r="D312" s="38"/>
      <c r="E312" s="15">
        <v>1</v>
      </c>
      <c r="F312" s="16"/>
      <c r="G312" s="17">
        <f t="shared" si="12"/>
        <v>0</v>
      </c>
    </row>
    <row r="313" spans="1:7">
      <c r="A313" s="74" t="s">
        <v>382</v>
      </c>
      <c r="B313" s="75"/>
      <c r="C313" s="75"/>
      <c r="D313" s="75"/>
      <c r="E313" s="75"/>
      <c r="F313" s="75"/>
      <c r="G313" s="76"/>
    </row>
    <row r="314" spans="1:7" ht="255">
      <c r="A314" s="12">
        <v>1</v>
      </c>
      <c r="B314" s="13" t="s">
        <v>377</v>
      </c>
      <c r="C314" s="26" t="s">
        <v>643</v>
      </c>
      <c r="D314" s="37"/>
      <c r="E314" s="15">
        <v>1</v>
      </c>
      <c r="F314" s="16"/>
      <c r="G314" s="17">
        <f t="shared" ref="G314:G319" si="13">E314*F314</f>
        <v>0</v>
      </c>
    </row>
    <row r="315" spans="1:7" ht="165.75">
      <c r="A315" s="12">
        <v>2</v>
      </c>
      <c r="B315" s="13" t="s">
        <v>383</v>
      </c>
      <c r="C315" s="26" t="s">
        <v>645</v>
      </c>
      <c r="D315" s="37"/>
      <c r="E315" s="15">
        <v>1</v>
      </c>
      <c r="F315" s="16"/>
      <c r="G315" s="17">
        <f t="shared" si="13"/>
        <v>0</v>
      </c>
    </row>
    <row r="316" spans="1:7" ht="89.25">
      <c r="A316" s="12">
        <v>3</v>
      </c>
      <c r="B316" s="13" t="s">
        <v>384</v>
      </c>
      <c r="C316" s="26" t="s">
        <v>250</v>
      </c>
      <c r="D316" s="37"/>
      <c r="E316" s="15">
        <v>1</v>
      </c>
      <c r="F316" s="16"/>
      <c r="G316" s="17">
        <f t="shared" si="13"/>
        <v>0</v>
      </c>
    </row>
    <row r="317" spans="1:7" ht="165.75">
      <c r="A317" s="12">
        <v>4</v>
      </c>
      <c r="B317" s="13" t="s">
        <v>385</v>
      </c>
      <c r="C317" s="26" t="s">
        <v>644</v>
      </c>
      <c r="D317" s="37"/>
      <c r="E317" s="15">
        <v>1</v>
      </c>
      <c r="F317" s="16"/>
      <c r="G317" s="17">
        <f t="shared" si="13"/>
        <v>0</v>
      </c>
    </row>
    <row r="318" spans="1:7" ht="63.75">
      <c r="A318" s="21">
        <v>5</v>
      </c>
      <c r="B318" s="14" t="s">
        <v>15</v>
      </c>
      <c r="C318" s="26" t="s">
        <v>611</v>
      </c>
      <c r="D318" s="37"/>
      <c r="E318" s="19">
        <v>1</v>
      </c>
      <c r="F318" s="22"/>
      <c r="G318" s="17">
        <f t="shared" si="13"/>
        <v>0</v>
      </c>
    </row>
    <row r="319" spans="1:7" ht="63.75">
      <c r="A319" s="12">
        <v>6</v>
      </c>
      <c r="B319" s="13" t="s">
        <v>227</v>
      </c>
      <c r="C319" s="26" t="s">
        <v>596</v>
      </c>
      <c r="D319" s="38"/>
      <c r="E319" s="15">
        <v>1</v>
      </c>
      <c r="F319" s="16"/>
      <c r="G319" s="17">
        <f t="shared" si="13"/>
        <v>0</v>
      </c>
    </row>
    <row r="320" spans="1:7">
      <c r="A320" s="74" t="s">
        <v>386</v>
      </c>
      <c r="B320" s="75"/>
      <c r="C320" s="75"/>
      <c r="D320" s="75"/>
      <c r="E320" s="75"/>
      <c r="F320" s="75"/>
      <c r="G320" s="76"/>
    </row>
    <row r="321" spans="1:7" ht="165.75">
      <c r="A321" s="12">
        <v>1</v>
      </c>
      <c r="B321" s="13" t="s">
        <v>387</v>
      </c>
      <c r="C321" s="26" t="s">
        <v>644</v>
      </c>
      <c r="D321" s="37"/>
      <c r="E321" s="15">
        <v>1</v>
      </c>
      <c r="F321" s="16"/>
      <c r="G321" s="17">
        <f t="shared" ref="G321:G324" si="14">E321*F321</f>
        <v>0</v>
      </c>
    </row>
    <row r="322" spans="1:7" ht="102">
      <c r="A322" s="12">
        <v>2</v>
      </c>
      <c r="B322" s="13" t="s">
        <v>388</v>
      </c>
      <c r="C322" s="26" t="s">
        <v>622</v>
      </c>
      <c r="D322" s="37"/>
      <c r="E322" s="15">
        <v>1</v>
      </c>
      <c r="F322" s="16"/>
      <c r="G322" s="17">
        <f t="shared" si="14"/>
        <v>0</v>
      </c>
    </row>
    <row r="323" spans="1:7" ht="165.75">
      <c r="A323" s="12">
        <v>3</v>
      </c>
      <c r="B323" s="13" t="s">
        <v>389</v>
      </c>
      <c r="C323" s="26" t="s">
        <v>644</v>
      </c>
      <c r="D323" s="37"/>
      <c r="E323" s="15">
        <v>1</v>
      </c>
      <c r="F323" s="16"/>
      <c r="G323" s="17">
        <f t="shared" si="14"/>
        <v>0</v>
      </c>
    </row>
    <row r="324" spans="1:7" ht="63.75">
      <c r="A324" s="12">
        <v>4</v>
      </c>
      <c r="B324" s="13" t="s">
        <v>227</v>
      </c>
      <c r="C324" s="26" t="s">
        <v>596</v>
      </c>
      <c r="D324" s="38"/>
      <c r="E324" s="15">
        <v>1</v>
      </c>
      <c r="F324" s="16"/>
      <c r="G324" s="17">
        <f t="shared" si="14"/>
        <v>0</v>
      </c>
    </row>
    <row r="325" spans="1:7">
      <c r="A325" s="74" t="s">
        <v>390</v>
      </c>
      <c r="B325" s="75"/>
      <c r="C325" s="75"/>
      <c r="D325" s="75"/>
      <c r="E325" s="75"/>
      <c r="F325" s="75"/>
      <c r="G325" s="76"/>
    </row>
    <row r="326" spans="1:7" ht="165.75">
      <c r="A326" s="12">
        <v>1</v>
      </c>
      <c r="B326" s="13" t="s">
        <v>391</v>
      </c>
      <c r="C326" s="26" t="s">
        <v>646</v>
      </c>
      <c r="D326" s="37"/>
      <c r="E326" s="15">
        <v>1</v>
      </c>
      <c r="F326" s="16"/>
      <c r="G326" s="17">
        <f t="shared" ref="G326:G329" si="15">E326*F326</f>
        <v>0</v>
      </c>
    </row>
    <row r="327" spans="1:7" ht="165.75">
      <c r="A327" s="12">
        <v>2</v>
      </c>
      <c r="B327" s="13" t="s">
        <v>378</v>
      </c>
      <c r="C327" s="26" t="s">
        <v>644</v>
      </c>
      <c r="D327" s="37"/>
      <c r="E327" s="15">
        <v>1</v>
      </c>
      <c r="F327" s="16"/>
      <c r="G327" s="17">
        <f t="shared" si="15"/>
        <v>0</v>
      </c>
    </row>
    <row r="328" spans="1:7" ht="102">
      <c r="A328" s="12">
        <v>3</v>
      </c>
      <c r="B328" s="13" t="s">
        <v>379</v>
      </c>
      <c r="C328" s="26" t="s">
        <v>622</v>
      </c>
      <c r="D328" s="37"/>
      <c r="E328" s="15">
        <v>1</v>
      </c>
      <c r="F328" s="16"/>
      <c r="G328" s="17">
        <f t="shared" si="15"/>
        <v>0</v>
      </c>
    </row>
    <row r="329" spans="1:7" ht="63.75">
      <c r="A329" s="12">
        <v>4</v>
      </c>
      <c r="B329" s="13" t="s">
        <v>227</v>
      </c>
      <c r="C329" s="26" t="s">
        <v>596</v>
      </c>
      <c r="D329" s="38"/>
      <c r="E329" s="15">
        <v>1</v>
      </c>
      <c r="F329" s="16"/>
      <c r="G329" s="17">
        <f t="shared" si="15"/>
        <v>0</v>
      </c>
    </row>
    <row r="330" spans="1:7">
      <c r="A330" s="74" t="s">
        <v>392</v>
      </c>
      <c r="B330" s="75"/>
      <c r="C330" s="75"/>
      <c r="D330" s="75"/>
      <c r="E330" s="75"/>
      <c r="F330" s="75"/>
      <c r="G330" s="76"/>
    </row>
    <row r="331" spans="1:7" ht="165.75">
      <c r="A331" s="12">
        <v>1</v>
      </c>
      <c r="B331" s="13" t="s">
        <v>393</v>
      </c>
      <c r="C331" s="26" t="s">
        <v>645</v>
      </c>
      <c r="D331" s="37"/>
      <c r="E331" s="15">
        <v>1</v>
      </c>
      <c r="F331" s="16"/>
      <c r="G331" s="17">
        <f t="shared" ref="G331:G334" si="16">E331*F331</f>
        <v>0</v>
      </c>
    </row>
    <row r="332" spans="1:7" ht="165.75">
      <c r="A332" s="12">
        <v>2</v>
      </c>
      <c r="B332" s="13" t="s">
        <v>378</v>
      </c>
      <c r="C332" s="26" t="s">
        <v>644</v>
      </c>
      <c r="D332" s="37"/>
      <c r="E332" s="15">
        <v>1</v>
      </c>
      <c r="F332" s="16"/>
      <c r="G332" s="17">
        <f t="shared" si="16"/>
        <v>0</v>
      </c>
    </row>
    <row r="333" spans="1:7" ht="102">
      <c r="A333" s="12">
        <v>3</v>
      </c>
      <c r="B333" s="13" t="s">
        <v>379</v>
      </c>
      <c r="C333" s="26" t="s">
        <v>622</v>
      </c>
      <c r="D333" s="37"/>
      <c r="E333" s="15">
        <v>1</v>
      </c>
      <c r="F333" s="16"/>
      <c r="G333" s="17">
        <f t="shared" si="16"/>
        <v>0</v>
      </c>
    </row>
    <row r="334" spans="1:7" ht="63.75">
      <c r="A334" s="12">
        <v>4</v>
      </c>
      <c r="B334" s="13" t="s">
        <v>227</v>
      </c>
      <c r="C334" s="26" t="s">
        <v>596</v>
      </c>
      <c r="D334" s="38"/>
      <c r="E334" s="15">
        <v>1</v>
      </c>
      <c r="F334" s="16"/>
      <c r="G334" s="17">
        <f t="shared" si="16"/>
        <v>0</v>
      </c>
    </row>
    <row r="335" spans="1:7">
      <c r="A335" s="74" t="s">
        <v>394</v>
      </c>
      <c r="B335" s="75"/>
      <c r="C335" s="75"/>
      <c r="D335" s="75"/>
      <c r="E335" s="75"/>
      <c r="F335" s="75"/>
      <c r="G335" s="76"/>
    </row>
    <row r="336" spans="1:7" ht="165.75">
      <c r="A336" s="12">
        <v>1</v>
      </c>
      <c r="B336" s="13" t="s">
        <v>378</v>
      </c>
      <c r="C336" s="26" t="s">
        <v>644</v>
      </c>
      <c r="D336" s="37"/>
      <c r="E336" s="15">
        <v>1</v>
      </c>
      <c r="F336" s="16"/>
      <c r="G336" s="17">
        <f t="shared" ref="G336:G339" si="17">E336*F336</f>
        <v>0</v>
      </c>
    </row>
    <row r="337" spans="1:7" ht="102">
      <c r="A337" s="12">
        <v>2</v>
      </c>
      <c r="B337" s="13" t="s">
        <v>379</v>
      </c>
      <c r="C337" s="26" t="s">
        <v>622</v>
      </c>
      <c r="D337" s="37"/>
      <c r="E337" s="15">
        <v>1</v>
      </c>
      <c r="F337" s="16"/>
      <c r="G337" s="17">
        <f t="shared" si="17"/>
        <v>0</v>
      </c>
    </row>
    <row r="338" spans="1:7" ht="165.75">
      <c r="A338" s="12">
        <v>3</v>
      </c>
      <c r="B338" s="13" t="s">
        <v>330</v>
      </c>
      <c r="C338" s="26" t="s">
        <v>645</v>
      </c>
      <c r="D338" s="37"/>
      <c r="E338" s="15">
        <v>1</v>
      </c>
      <c r="F338" s="16"/>
      <c r="G338" s="17">
        <f t="shared" si="17"/>
        <v>0</v>
      </c>
    </row>
    <row r="339" spans="1:7" ht="63.75">
      <c r="A339" s="12">
        <v>4</v>
      </c>
      <c r="B339" s="13" t="s">
        <v>227</v>
      </c>
      <c r="C339" s="26" t="s">
        <v>596</v>
      </c>
      <c r="D339" s="38"/>
      <c r="E339" s="15">
        <v>2</v>
      </c>
      <c r="F339" s="16"/>
      <c r="G339" s="17">
        <f t="shared" si="17"/>
        <v>0</v>
      </c>
    </row>
    <row r="340" spans="1:7">
      <c r="A340" s="74" t="s">
        <v>395</v>
      </c>
      <c r="B340" s="75"/>
      <c r="C340" s="75"/>
      <c r="D340" s="75"/>
      <c r="E340" s="75"/>
      <c r="F340" s="75"/>
      <c r="G340" s="76"/>
    </row>
    <row r="341" spans="1:7" ht="165.75">
      <c r="A341" s="12">
        <v>1</v>
      </c>
      <c r="B341" s="13" t="s">
        <v>378</v>
      </c>
      <c r="C341" s="26" t="s">
        <v>645</v>
      </c>
      <c r="D341" s="37"/>
      <c r="E341" s="15">
        <v>1</v>
      </c>
      <c r="F341" s="16"/>
      <c r="G341" s="17">
        <f t="shared" ref="G341:G344" si="18">E341*F341</f>
        <v>0</v>
      </c>
    </row>
    <row r="342" spans="1:7" ht="102">
      <c r="A342" s="12">
        <v>2</v>
      </c>
      <c r="B342" s="13" t="s">
        <v>379</v>
      </c>
      <c r="C342" s="26" t="s">
        <v>622</v>
      </c>
      <c r="D342" s="37"/>
      <c r="E342" s="15">
        <v>1</v>
      </c>
      <c r="F342" s="16"/>
      <c r="G342" s="17">
        <f t="shared" si="18"/>
        <v>0</v>
      </c>
    </row>
    <row r="343" spans="1:7" ht="165.75">
      <c r="A343" s="12">
        <v>3</v>
      </c>
      <c r="B343" s="13" t="s">
        <v>396</v>
      </c>
      <c r="C343" s="26" t="s">
        <v>644</v>
      </c>
      <c r="D343" s="37"/>
      <c r="E343" s="15">
        <v>1</v>
      </c>
      <c r="F343" s="16"/>
      <c r="G343" s="17">
        <f t="shared" si="18"/>
        <v>0</v>
      </c>
    </row>
    <row r="344" spans="1:7" ht="63.75">
      <c r="A344" s="12">
        <v>4</v>
      </c>
      <c r="B344" s="13" t="s">
        <v>227</v>
      </c>
      <c r="C344" s="26" t="s">
        <v>596</v>
      </c>
      <c r="D344" s="38"/>
      <c r="E344" s="15">
        <v>3</v>
      </c>
      <c r="F344" s="16"/>
      <c r="G344" s="17">
        <f t="shared" si="18"/>
        <v>0</v>
      </c>
    </row>
    <row r="345" spans="1:7">
      <c r="A345" s="74" t="s">
        <v>397</v>
      </c>
      <c r="B345" s="75"/>
      <c r="C345" s="75"/>
      <c r="D345" s="75"/>
      <c r="E345" s="75"/>
      <c r="F345" s="75"/>
      <c r="G345" s="76"/>
    </row>
    <row r="346" spans="1:7" ht="140.25">
      <c r="A346" s="12">
        <v>1</v>
      </c>
      <c r="B346" s="13" t="s">
        <v>309</v>
      </c>
      <c r="C346" s="26" t="s">
        <v>632</v>
      </c>
      <c r="D346" s="37"/>
      <c r="E346" s="15">
        <v>1</v>
      </c>
      <c r="F346" s="16"/>
      <c r="G346" s="17">
        <f t="shared" ref="G346:G348" si="19">E346*F346</f>
        <v>0</v>
      </c>
    </row>
    <row r="347" spans="1:7" ht="63.75">
      <c r="A347" s="12">
        <v>2</v>
      </c>
      <c r="B347" s="14" t="s">
        <v>130</v>
      </c>
      <c r="C347" s="26" t="s">
        <v>627</v>
      </c>
      <c r="D347" s="37"/>
      <c r="E347" s="15">
        <v>1</v>
      </c>
      <c r="F347" s="16"/>
      <c r="G347" s="17">
        <f t="shared" si="19"/>
        <v>0</v>
      </c>
    </row>
    <row r="348" spans="1:7" ht="25.5">
      <c r="A348" s="12">
        <v>3</v>
      </c>
      <c r="B348" s="13" t="s">
        <v>131</v>
      </c>
      <c r="C348" s="26" t="s">
        <v>604</v>
      </c>
      <c r="D348" s="38"/>
      <c r="E348" s="15">
        <v>4</v>
      </c>
      <c r="F348" s="16"/>
      <c r="G348" s="17">
        <f t="shared" si="19"/>
        <v>0</v>
      </c>
    </row>
    <row r="349" spans="1:7">
      <c r="A349" s="74" t="s">
        <v>398</v>
      </c>
      <c r="B349" s="75"/>
      <c r="C349" s="75"/>
      <c r="D349" s="75"/>
      <c r="E349" s="75"/>
      <c r="F349" s="75"/>
      <c r="G349" s="76"/>
    </row>
    <row r="350" spans="1:7" ht="140.25">
      <c r="A350" s="12">
        <v>1</v>
      </c>
      <c r="B350" s="13" t="s">
        <v>399</v>
      </c>
      <c r="C350" s="26" t="s">
        <v>647</v>
      </c>
      <c r="D350" s="37"/>
      <c r="E350" s="15">
        <v>1</v>
      </c>
      <c r="F350" s="16"/>
      <c r="G350" s="17">
        <f t="shared" ref="G350" si="20">E350*F350</f>
        <v>0</v>
      </c>
    </row>
    <row r="351" spans="1:7">
      <c r="A351" s="74" t="s">
        <v>400</v>
      </c>
      <c r="B351" s="75"/>
      <c r="C351" s="75"/>
      <c r="D351" s="75"/>
      <c r="E351" s="75"/>
      <c r="F351" s="75"/>
      <c r="G351" s="76"/>
    </row>
    <row r="352" spans="1:7" ht="165.75">
      <c r="A352" s="12">
        <v>1</v>
      </c>
      <c r="B352" s="13" t="s">
        <v>401</v>
      </c>
      <c r="C352" s="26" t="s">
        <v>644</v>
      </c>
      <c r="D352" s="37"/>
      <c r="E352" s="15">
        <v>1</v>
      </c>
      <c r="F352" s="16"/>
      <c r="G352" s="17">
        <f t="shared" ref="G352:G355" si="21">E352*F352</f>
        <v>0</v>
      </c>
    </row>
    <row r="353" spans="1:7" ht="102">
      <c r="A353" s="12">
        <v>2</v>
      </c>
      <c r="B353" s="13" t="s">
        <v>402</v>
      </c>
      <c r="C353" s="26" t="s">
        <v>622</v>
      </c>
      <c r="D353" s="37"/>
      <c r="E353" s="15">
        <v>1</v>
      </c>
      <c r="F353" s="16"/>
      <c r="G353" s="17">
        <f t="shared" si="21"/>
        <v>0</v>
      </c>
    </row>
    <row r="354" spans="1:7" ht="165.75">
      <c r="A354" s="12">
        <v>3</v>
      </c>
      <c r="B354" s="13" t="s">
        <v>403</v>
      </c>
      <c r="C354" s="26" t="s">
        <v>644</v>
      </c>
      <c r="D354" s="37"/>
      <c r="E354" s="15">
        <v>1</v>
      </c>
      <c r="F354" s="16"/>
      <c r="G354" s="17">
        <f t="shared" si="21"/>
        <v>0</v>
      </c>
    </row>
    <row r="355" spans="1:7" ht="63.75">
      <c r="A355" s="12">
        <v>4</v>
      </c>
      <c r="B355" s="13" t="s">
        <v>227</v>
      </c>
      <c r="C355" s="26" t="s">
        <v>596</v>
      </c>
      <c r="D355" s="38"/>
      <c r="E355" s="15">
        <v>1</v>
      </c>
      <c r="F355" s="16"/>
      <c r="G355" s="17">
        <f t="shared" si="21"/>
        <v>0</v>
      </c>
    </row>
    <row r="356" spans="1:7">
      <c r="A356" s="74" t="s">
        <v>404</v>
      </c>
      <c r="B356" s="75"/>
      <c r="C356" s="75"/>
      <c r="D356" s="75"/>
      <c r="E356" s="75"/>
      <c r="F356" s="75"/>
      <c r="G356" s="76"/>
    </row>
    <row r="357" spans="1:7" ht="140.25">
      <c r="A357" s="12">
        <v>1</v>
      </c>
      <c r="B357" s="13" t="s">
        <v>405</v>
      </c>
      <c r="C357" s="26" t="s">
        <v>648</v>
      </c>
      <c r="D357" s="37"/>
      <c r="E357" s="15">
        <v>1</v>
      </c>
      <c r="F357" s="16"/>
      <c r="G357" s="17">
        <f t="shared" ref="G357:G361" si="22">E357*F357</f>
        <v>0</v>
      </c>
    </row>
    <row r="358" spans="1:7" ht="165.75">
      <c r="A358" s="12">
        <v>2</v>
      </c>
      <c r="B358" s="13" t="s">
        <v>406</v>
      </c>
      <c r="C358" s="26" t="s">
        <v>644</v>
      </c>
      <c r="D358" s="37"/>
      <c r="E358" s="15">
        <v>1</v>
      </c>
      <c r="F358" s="16"/>
      <c r="G358" s="17">
        <f t="shared" si="22"/>
        <v>0</v>
      </c>
    </row>
    <row r="359" spans="1:7" ht="165.75">
      <c r="A359" s="12">
        <v>3</v>
      </c>
      <c r="B359" s="13" t="s">
        <v>407</v>
      </c>
      <c r="C359" s="26" t="s">
        <v>644</v>
      </c>
      <c r="D359" s="37"/>
      <c r="E359" s="15">
        <v>1</v>
      </c>
      <c r="F359" s="16"/>
      <c r="G359" s="17">
        <f t="shared" si="22"/>
        <v>0</v>
      </c>
    </row>
    <row r="360" spans="1:7" ht="102">
      <c r="A360" s="12">
        <v>4</v>
      </c>
      <c r="B360" s="13" t="s">
        <v>408</v>
      </c>
      <c r="C360" s="26" t="s">
        <v>622</v>
      </c>
      <c r="D360" s="37"/>
      <c r="E360" s="15">
        <v>1</v>
      </c>
      <c r="F360" s="16"/>
      <c r="G360" s="17">
        <f t="shared" si="22"/>
        <v>0</v>
      </c>
    </row>
    <row r="361" spans="1:7" ht="63.75">
      <c r="A361" s="12">
        <v>5</v>
      </c>
      <c r="B361" s="13" t="s">
        <v>227</v>
      </c>
      <c r="C361" s="26" t="s">
        <v>596</v>
      </c>
      <c r="D361" s="38"/>
      <c r="E361" s="15">
        <v>1</v>
      </c>
      <c r="F361" s="16"/>
      <c r="G361" s="17">
        <f t="shared" si="22"/>
        <v>0</v>
      </c>
    </row>
    <row r="362" spans="1:7">
      <c r="A362" s="74" t="s">
        <v>409</v>
      </c>
      <c r="B362" s="75"/>
      <c r="C362" s="75"/>
      <c r="D362" s="75"/>
      <c r="E362" s="75"/>
      <c r="F362" s="75"/>
      <c r="G362" s="76"/>
    </row>
    <row r="363" spans="1:7" ht="165.75">
      <c r="A363" s="12">
        <v>1</v>
      </c>
      <c r="B363" s="13" t="s">
        <v>410</v>
      </c>
      <c r="C363" s="26" t="s">
        <v>644</v>
      </c>
      <c r="D363" s="37"/>
      <c r="E363" s="15">
        <v>1</v>
      </c>
      <c r="F363" s="16"/>
      <c r="G363" s="17">
        <f t="shared" ref="G363:G367" si="23">E363*F363</f>
        <v>0</v>
      </c>
    </row>
    <row r="364" spans="1:7" ht="51">
      <c r="A364" s="12">
        <v>2</v>
      </c>
      <c r="B364" s="13" t="s">
        <v>411</v>
      </c>
      <c r="C364" s="26" t="s">
        <v>616</v>
      </c>
      <c r="D364" s="37"/>
      <c r="E364" s="15">
        <v>1</v>
      </c>
      <c r="F364" s="16"/>
      <c r="G364" s="17">
        <f t="shared" si="23"/>
        <v>0</v>
      </c>
    </row>
    <row r="365" spans="1:7" ht="165.75">
      <c r="A365" s="12">
        <v>3</v>
      </c>
      <c r="B365" s="13" t="s">
        <v>330</v>
      </c>
      <c r="C365" s="26" t="s">
        <v>644</v>
      </c>
      <c r="D365" s="37"/>
      <c r="E365" s="15">
        <v>1</v>
      </c>
      <c r="F365" s="16"/>
      <c r="G365" s="17">
        <f t="shared" si="23"/>
        <v>0</v>
      </c>
    </row>
    <row r="366" spans="1:7" ht="102">
      <c r="A366" s="12">
        <v>4</v>
      </c>
      <c r="B366" s="13" t="s">
        <v>412</v>
      </c>
      <c r="C366" s="26" t="s">
        <v>622</v>
      </c>
      <c r="D366" s="37"/>
      <c r="E366" s="15">
        <v>1</v>
      </c>
      <c r="F366" s="16"/>
      <c r="G366" s="17">
        <f t="shared" si="23"/>
        <v>0</v>
      </c>
    </row>
    <row r="367" spans="1:7" ht="63.75">
      <c r="A367" s="12">
        <v>5</v>
      </c>
      <c r="B367" s="13" t="s">
        <v>227</v>
      </c>
      <c r="C367" s="26" t="s">
        <v>596</v>
      </c>
      <c r="D367" s="38"/>
      <c r="E367" s="15">
        <v>5</v>
      </c>
      <c r="F367" s="16"/>
      <c r="G367" s="17">
        <f t="shared" si="23"/>
        <v>0</v>
      </c>
    </row>
    <row r="368" spans="1:7">
      <c r="A368" s="74" t="s">
        <v>413</v>
      </c>
      <c r="B368" s="75"/>
      <c r="C368" s="75"/>
      <c r="D368" s="75"/>
      <c r="E368" s="75"/>
      <c r="F368" s="75"/>
      <c r="G368" s="76"/>
    </row>
    <row r="369" spans="1:7" ht="165.75">
      <c r="A369" s="12">
        <v>1</v>
      </c>
      <c r="B369" s="13" t="s">
        <v>330</v>
      </c>
      <c r="C369" s="26" t="s">
        <v>644</v>
      </c>
      <c r="D369" s="37"/>
      <c r="E369" s="15">
        <v>1</v>
      </c>
      <c r="F369" s="16"/>
      <c r="G369" s="17">
        <f t="shared" ref="G369:G372" si="24">E369*F369</f>
        <v>0</v>
      </c>
    </row>
    <row r="370" spans="1:7" ht="102">
      <c r="A370" s="12">
        <v>2</v>
      </c>
      <c r="B370" s="13" t="s">
        <v>414</v>
      </c>
      <c r="C370" s="26" t="s">
        <v>622</v>
      </c>
      <c r="D370" s="37"/>
      <c r="E370" s="15">
        <v>1</v>
      </c>
      <c r="F370" s="16"/>
      <c r="G370" s="17">
        <f t="shared" si="24"/>
        <v>0</v>
      </c>
    </row>
    <row r="371" spans="1:7" ht="165.75">
      <c r="A371" s="12">
        <v>3</v>
      </c>
      <c r="B371" s="13" t="s">
        <v>415</v>
      </c>
      <c r="C371" s="26" t="s">
        <v>645</v>
      </c>
      <c r="D371" s="37"/>
      <c r="E371" s="15">
        <v>1</v>
      </c>
      <c r="F371" s="16"/>
      <c r="G371" s="17">
        <f t="shared" si="24"/>
        <v>0</v>
      </c>
    </row>
    <row r="372" spans="1:7" ht="63.75">
      <c r="A372" s="12">
        <v>4</v>
      </c>
      <c r="B372" s="13" t="s">
        <v>227</v>
      </c>
      <c r="C372" s="26" t="s">
        <v>596</v>
      </c>
      <c r="D372" s="38"/>
      <c r="E372" s="12">
        <v>3</v>
      </c>
      <c r="F372" s="16"/>
      <c r="G372" s="17">
        <f t="shared" si="24"/>
        <v>0</v>
      </c>
    </row>
    <row r="373" spans="1:7">
      <c r="A373" s="74" t="s">
        <v>416</v>
      </c>
      <c r="B373" s="75"/>
      <c r="C373" s="75"/>
      <c r="D373" s="75"/>
      <c r="E373" s="75"/>
      <c r="F373" s="75"/>
      <c r="G373" s="76"/>
    </row>
    <row r="374" spans="1:7" ht="165.75">
      <c r="A374" s="12">
        <v>1</v>
      </c>
      <c r="B374" s="13" t="s">
        <v>417</v>
      </c>
      <c r="C374" s="26" t="s">
        <v>644</v>
      </c>
      <c r="D374" s="37"/>
      <c r="E374" s="12">
        <v>1</v>
      </c>
      <c r="F374" s="16"/>
      <c r="G374" s="17">
        <f t="shared" ref="G374:G378" si="25">E374*F374</f>
        <v>0</v>
      </c>
    </row>
    <row r="375" spans="1:7" ht="102">
      <c r="A375" s="12">
        <v>2</v>
      </c>
      <c r="B375" s="13" t="s">
        <v>418</v>
      </c>
      <c r="C375" s="26" t="s">
        <v>622</v>
      </c>
      <c r="D375" s="37"/>
      <c r="E375" s="12">
        <v>1</v>
      </c>
      <c r="F375" s="16"/>
      <c r="G375" s="17">
        <f t="shared" si="25"/>
        <v>0</v>
      </c>
    </row>
    <row r="376" spans="1:7" ht="165.75">
      <c r="A376" s="12">
        <v>3</v>
      </c>
      <c r="B376" s="13" t="s">
        <v>419</v>
      </c>
      <c r="C376" s="26" t="s">
        <v>644</v>
      </c>
      <c r="D376" s="37"/>
      <c r="E376" s="12">
        <v>1</v>
      </c>
      <c r="F376" s="16"/>
      <c r="G376" s="17">
        <f t="shared" si="25"/>
        <v>0</v>
      </c>
    </row>
    <row r="377" spans="1:7" ht="63.75">
      <c r="A377" s="12">
        <v>4</v>
      </c>
      <c r="B377" s="13" t="s">
        <v>227</v>
      </c>
      <c r="C377" s="26" t="s">
        <v>596</v>
      </c>
      <c r="D377" s="38"/>
      <c r="E377" s="12">
        <v>1</v>
      </c>
      <c r="F377" s="16"/>
      <c r="G377" s="17">
        <f t="shared" si="25"/>
        <v>0</v>
      </c>
    </row>
    <row r="378" spans="1:7" ht="38.25">
      <c r="A378" s="12">
        <v>5</v>
      </c>
      <c r="B378" s="13" t="s">
        <v>263</v>
      </c>
      <c r="C378" s="26" t="s">
        <v>605</v>
      </c>
      <c r="D378" s="37"/>
      <c r="E378" s="12">
        <v>1</v>
      </c>
      <c r="F378" s="16"/>
      <c r="G378" s="17">
        <f t="shared" si="25"/>
        <v>0</v>
      </c>
    </row>
    <row r="379" spans="1:7">
      <c r="A379" s="74" t="s">
        <v>420</v>
      </c>
      <c r="B379" s="75"/>
      <c r="C379" s="75"/>
      <c r="D379" s="75"/>
      <c r="E379" s="75"/>
      <c r="F379" s="75"/>
      <c r="G379" s="76"/>
    </row>
    <row r="380" spans="1:7" ht="127.5">
      <c r="A380" s="12">
        <v>1</v>
      </c>
      <c r="B380" s="13" t="s">
        <v>421</v>
      </c>
      <c r="C380" s="26" t="s">
        <v>649</v>
      </c>
      <c r="D380" s="37"/>
      <c r="E380" s="12">
        <v>1</v>
      </c>
      <c r="F380" s="16"/>
      <c r="G380" s="17">
        <f t="shared" ref="G380" si="26">E380*F380</f>
        <v>0</v>
      </c>
    </row>
    <row r="381" spans="1:7">
      <c r="A381" s="74" t="s">
        <v>422</v>
      </c>
      <c r="B381" s="75"/>
      <c r="C381" s="75"/>
      <c r="D381" s="75"/>
      <c r="E381" s="75"/>
      <c r="F381" s="75"/>
      <c r="G381" s="76"/>
    </row>
    <row r="382" spans="1:7" ht="102">
      <c r="A382" s="12">
        <v>1</v>
      </c>
      <c r="B382" s="13" t="s">
        <v>423</v>
      </c>
      <c r="C382" s="26" t="s">
        <v>650</v>
      </c>
      <c r="D382" s="37"/>
      <c r="E382" s="12">
        <v>1</v>
      </c>
      <c r="F382" s="16"/>
      <c r="G382" s="17">
        <f t="shared" ref="G382:G384" si="27">E382*F382</f>
        <v>0</v>
      </c>
    </row>
    <row r="383" spans="1:7" ht="127.5">
      <c r="A383" s="12">
        <v>2</v>
      </c>
      <c r="B383" s="13" t="s">
        <v>108</v>
      </c>
      <c r="C383" s="26" t="s">
        <v>210</v>
      </c>
      <c r="D383" s="37"/>
      <c r="E383" s="12">
        <v>14</v>
      </c>
      <c r="F383" s="16"/>
      <c r="G383" s="17">
        <f t="shared" si="27"/>
        <v>0</v>
      </c>
    </row>
    <row r="384" spans="1:7" ht="63.75">
      <c r="A384" s="21">
        <v>3</v>
      </c>
      <c r="B384" s="14" t="s">
        <v>15</v>
      </c>
      <c r="C384" s="26" t="s">
        <v>611</v>
      </c>
      <c r="D384" s="37"/>
      <c r="E384" s="21">
        <v>2</v>
      </c>
      <c r="F384" s="22"/>
      <c r="G384" s="17">
        <f t="shared" si="27"/>
        <v>0</v>
      </c>
    </row>
    <row r="385" spans="1:7">
      <c r="A385" s="74" t="s">
        <v>424</v>
      </c>
      <c r="B385" s="75"/>
      <c r="C385" s="75"/>
      <c r="D385" s="75"/>
      <c r="E385" s="75"/>
      <c r="F385" s="75"/>
      <c r="G385" s="76"/>
    </row>
    <row r="386" spans="1:7" ht="76.5">
      <c r="A386" s="12">
        <v>1</v>
      </c>
      <c r="B386" s="13" t="s">
        <v>425</v>
      </c>
      <c r="C386" s="26" t="s">
        <v>651</v>
      </c>
      <c r="D386" s="37"/>
      <c r="E386" s="12">
        <v>1</v>
      </c>
      <c r="F386" s="16"/>
      <c r="G386" s="17">
        <f t="shared" ref="G386:G390" si="28">E386*F386</f>
        <v>0</v>
      </c>
    </row>
    <row r="387" spans="1:7" ht="76.5">
      <c r="A387" s="12">
        <v>2</v>
      </c>
      <c r="B387" s="13" t="s">
        <v>426</v>
      </c>
      <c r="C387" s="26" t="s">
        <v>651</v>
      </c>
      <c r="D387" s="37"/>
      <c r="E387" s="12">
        <v>1</v>
      </c>
      <c r="F387" s="16"/>
      <c r="G387" s="17">
        <f t="shared" si="28"/>
        <v>0</v>
      </c>
    </row>
    <row r="388" spans="1:7" ht="76.5">
      <c r="A388" s="12">
        <v>3</v>
      </c>
      <c r="B388" s="13" t="s">
        <v>427</v>
      </c>
      <c r="C388" s="26" t="s">
        <v>651</v>
      </c>
      <c r="D388" s="37"/>
      <c r="E388" s="12">
        <v>1</v>
      </c>
      <c r="F388" s="16"/>
      <c r="G388" s="17">
        <f t="shared" si="28"/>
        <v>0</v>
      </c>
    </row>
    <row r="389" spans="1:7" ht="127.5">
      <c r="A389" s="12">
        <v>2</v>
      </c>
      <c r="B389" s="13" t="s">
        <v>108</v>
      </c>
      <c r="C389" s="26" t="s">
        <v>210</v>
      </c>
      <c r="D389" s="37"/>
      <c r="E389" s="12">
        <v>14</v>
      </c>
      <c r="F389" s="16"/>
      <c r="G389" s="17">
        <f t="shared" si="28"/>
        <v>0</v>
      </c>
    </row>
    <row r="390" spans="1:7" ht="63.75">
      <c r="A390" s="21">
        <v>3</v>
      </c>
      <c r="B390" s="14" t="s">
        <v>15</v>
      </c>
      <c r="C390" s="26" t="s">
        <v>611</v>
      </c>
      <c r="D390" s="37"/>
      <c r="E390" s="21">
        <v>2</v>
      </c>
      <c r="F390" s="22"/>
      <c r="G390" s="17">
        <f t="shared" si="28"/>
        <v>0</v>
      </c>
    </row>
    <row r="391" spans="1:7">
      <c r="A391" s="74" t="s">
        <v>428</v>
      </c>
      <c r="B391" s="75"/>
      <c r="C391" s="75"/>
      <c r="D391" s="75"/>
      <c r="E391" s="75"/>
      <c r="F391" s="75"/>
      <c r="G391" s="76"/>
    </row>
    <row r="392" spans="1:7" ht="102">
      <c r="A392" s="12">
        <v>1</v>
      </c>
      <c r="B392" s="13" t="s">
        <v>423</v>
      </c>
      <c r="C392" s="26" t="s">
        <v>652</v>
      </c>
      <c r="D392" s="37"/>
      <c r="E392" s="12">
        <v>1</v>
      </c>
      <c r="F392" s="16"/>
      <c r="G392" s="17">
        <f t="shared" ref="G392:G394" si="29">E392*F392</f>
        <v>0</v>
      </c>
    </row>
    <row r="393" spans="1:7" ht="127.5">
      <c r="A393" s="12">
        <v>2</v>
      </c>
      <c r="B393" s="13" t="s">
        <v>108</v>
      </c>
      <c r="C393" s="26" t="s">
        <v>210</v>
      </c>
      <c r="D393" s="37"/>
      <c r="E393" s="12">
        <v>14</v>
      </c>
      <c r="F393" s="16"/>
      <c r="G393" s="17">
        <f t="shared" si="29"/>
        <v>0</v>
      </c>
    </row>
    <row r="394" spans="1:7" ht="63.75">
      <c r="A394" s="21">
        <v>3</v>
      </c>
      <c r="B394" s="13" t="s">
        <v>15</v>
      </c>
      <c r="C394" s="26" t="s">
        <v>611</v>
      </c>
      <c r="D394" s="37"/>
      <c r="E394" s="12">
        <v>2</v>
      </c>
      <c r="F394" s="22"/>
      <c r="G394" s="17">
        <f t="shared" si="29"/>
        <v>0</v>
      </c>
    </row>
    <row r="395" spans="1:7">
      <c r="A395" s="74" t="s">
        <v>429</v>
      </c>
      <c r="B395" s="75"/>
      <c r="C395" s="75"/>
      <c r="D395" s="75"/>
      <c r="E395" s="75"/>
      <c r="F395" s="75"/>
      <c r="G395" s="76"/>
    </row>
    <row r="396" spans="1:7" ht="102">
      <c r="A396" s="12">
        <v>1</v>
      </c>
      <c r="B396" s="13" t="s">
        <v>423</v>
      </c>
      <c r="C396" s="26" t="s">
        <v>652</v>
      </c>
      <c r="D396" s="37"/>
      <c r="E396" s="12">
        <v>1</v>
      </c>
      <c r="F396" s="16"/>
      <c r="G396" s="17">
        <f t="shared" ref="G396:G398" si="30">E396*F396</f>
        <v>0</v>
      </c>
    </row>
    <row r="397" spans="1:7" ht="127.5">
      <c r="A397" s="12">
        <v>2</v>
      </c>
      <c r="B397" s="13" t="s">
        <v>108</v>
      </c>
      <c r="C397" s="26" t="s">
        <v>210</v>
      </c>
      <c r="D397" s="37"/>
      <c r="E397" s="12">
        <v>14</v>
      </c>
      <c r="F397" s="16"/>
      <c r="G397" s="17">
        <f t="shared" si="30"/>
        <v>0</v>
      </c>
    </row>
    <row r="398" spans="1:7" ht="63.75">
      <c r="A398" s="12">
        <v>3</v>
      </c>
      <c r="B398" s="13" t="s">
        <v>15</v>
      </c>
      <c r="C398" s="26" t="s">
        <v>611</v>
      </c>
      <c r="D398" s="37"/>
      <c r="E398" s="12">
        <v>2</v>
      </c>
      <c r="F398" s="16"/>
      <c r="G398" s="17">
        <f t="shared" si="30"/>
        <v>0</v>
      </c>
    </row>
    <row r="399" spans="1:7">
      <c r="A399" s="74" t="s">
        <v>430</v>
      </c>
      <c r="B399" s="75"/>
      <c r="C399" s="75"/>
      <c r="D399" s="75"/>
      <c r="E399" s="75"/>
      <c r="F399" s="75"/>
      <c r="G399" s="76"/>
    </row>
    <row r="400" spans="1:7" ht="76.5">
      <c r="A400" s="12">
        <v>1</v>
      </c>
      <c r="B400" s="13" t="s">
        <v>431</v>
      </c>
      <c r="C400" s="26" t="s">
        <v>651</v>
      </c>
      <c r="D400" s="37"/>
      <c r="E400" s="12">
        <v>1</v>
      </c>
      <c r="F400" s="16"/>
      <c r="G400" s="17">
        <f t="shared" ref="G400:G402" si="31">E400*F400</f>
        <v>0</v>
      </c>
    </row>
    <row r="401" spans="1:7" ht="127.5">
      <c r="A401" s="12">
        <v>2</v>
      </c>
      <c r="B401" s="13" t="s">
        <v>108</v>
      </c>
      <c r="C401" s="26" t="s">
        <v>210</v>
      </c>
      <c r="D401" s="37"/>
      <c r="E401" s="12">
        <v>14</v>
      </c>
      <c r="F401" s="16"/>
      <c r="G401" s="17">
        <f t="shared" si="31"/>
        <v>0</v>
      </c>
    </row>
    <row r="402" spans="1:7" ht="63.75">
      <c r="A402" s="12">
        <v>3</v>
      </c>
      <c r="B402" s="13" t="s">
        <v>15</v>
      </c>
      <c r="C402" s="26" t="s">
        <v>611</v>
      </c>
      <c r="D402" s="37"/>
      <c r="E402" s="12">
        <v>2</v>
      </c>
      <c r="F402" s="16"/>
      <c r="G402" s="17">
        <f t="shared" si="31"/>
        <v>0</v>
      </c>
    </row>
    <row r="403" spans="1:7">
      <c r="A403" s="74" t="s">
        <v>432</v>
      </c>
      <c r="B403" s="75"/>
      <c r="C403" s="75"/>
      <c r="D403" s="75"/>
      <c r="E403" s="75"/>
      <c r="F403" s="75"/>
      <c r="G403" s="76"/>
    </row>
    <row r="404" spans="1:7" ht="76.5">
      <c r="A404" s="12">
        <v>1</v>
      </c>
      <c r="B404" s="13" t="s">
        <v>431</v>
      </c>
      <c r="C404" s="26" t="s">
        <v>651</v>
      </c>
      <c r="D404" s="37"/>
      <c r="E404" s="12">
        <v>1</v>
      </c>
      <c r="F404" s="16"/>
      <c r="G404" s="17">
        <f t="shared" ref="G404:G406" si="32">E404*F404</f>
        <v>0</v>
      </c>
    </row>
    <row r="405" spans="1:7" ht="127.5">
      <c r="A405" s="12">
        <v>2</v>
      </c>
      <c r="B405" s="13" t="s">
        <v>108</v>
      </c>
      <c r="C405" s="26" t="s">
        <v>210</v>
      </c>
      <c r="D405" s="37"/>
      <c r="E405" s="12">
        <v>14</v>
      </c>
      <c r="F405" s="16"/>
      <c r="G405" s="17">
        <f t="shared" si="32"/>
        <v>0</v>
      </c>
    </row>
    <row r="406" spans="1:7" ht="63.75">
      <c r="A406" s="21">
        <v>3</v>
      </c>
      <c r="B406" s="14" t="s">
        <v>15</v>
      </c>
      <c r="C406" s="26" t="s">
        <v>611</v>
      </c>
      <c r="D406" s="37"/>
      <c r="E406" s="21">
        <v>2</v>
      </c>
      <c r="F406" s="22"/>
      <c r="G406" s="17">
        <f t="shared" si="32"/>
        <v>0</v>
      </c>
    </row>
    <row r="407" spans="1:7">
      <c r="A407" s="74" t="s">
        <v>433</v>
      </c>
      <c r="B407" s="75"/>
      <c r="C407" s="75"/>
      <c r="D407" s="75"/>
      <c r="E407" s="75"/>
      <c r="F407" s="75"/>
      <c r="G407" s="76"/>
    </row>
    <row r="408" spans="1:7" ht="76.5">
      <c r="A408" s="12">
        <v>1</v>
      </c>
      <c r="B408" s="13" t="s">
        <v>431</v>
      </c>
      <c r="C408" s="26" t="s">
        <v>651</v>
      </c>
      <c r="D408" s="37"/>
      <c r="E408" s="12">
        <v>1</v>
      </c>
      <c r="F408" s="16"/>
      <c r="G408" s="17">
        <f t="shared" ref="G408:G410" si="33">E408*F408</f>
        <v>0</v>
      </c>
    </row>
    <row r="409" spans="1:7" ht="127.5">
      <c r="A409" s="12">
        <v>2</v>
      </c>
      <c r="B409" s="13" t="s">
        <v>108</v>
      </c>
      <c r="C409" s="26" t="s">
        <v>210</v>
      </c>
      <c r="D409" s="37"/>
      <c r="E409" s="12">
        <v>14</v>
      </c>
      <c r="F409" s="16"/>
      <c r="G409" s="17">
        <f t="shared" si="33"/>
        <v>0</v>
      </c>
    </row>
    <row r="410" spans="1:7" ht="63.75">
      <c r="A410" s="21">
        <v>3</v>
      </c>
      <c r="B410" s="14" t="s">
        <v>15</v>
      </c>
      <c r="C410" s="26" t="s">
        <v>611</v>
      </c>
      <c r="D410" s="37"/>
      <c r="E410" s="21">
        <v>2</v>
      </c>
      <c r="F410" s="22"/>
      <c r="G410" s="17">
        <f t="shared" si="33"/>
        <v>0</v>
      </c>
    </row>
    <row r="411" spans="1:7">
      <c r="A411" s="74" t="s">
        <v>434</v>
      </c>
      <c r="B411" s="75"/>
      <c r="C411" s="75"/>
      <c r="D411" s="75"/>
      <c r="E411" s="75"/>
      <c r="F411" s="75"/>
      <c r="G411" s="76"/>
    </row>
    <row r="412" spans="1:7" ht="76.5">
      <c r="A412" s="12">
        <v>1</v>
      </c>
      <c r="B412" s="13" t="s">
        <v>431</v>
      </c>
      <c r="C412" s="26" t="s">
        <v>651</v>
      </c>
      <c r="D412" s="37"/>
      <c r="E412" s="12">
        <v>1</v>
      </c>
      <c r="F412" s="16"/>
      <c r="G412" s="17">
        <f t="shared" ref="G412:G414" si="34">E412*F412</f>
        <v>0</v>
      </c>
    </row>
    <row r="413" spans="1:7" ht="127.5">
      <c r="A413" s="12">
        <v>2</v>
      </c>
      <c r="B413" s="13" t="s">
        <v>108</v>
      </c>
      <c r="C413" s="26" t="s">
        <v>210</v>
      </c>
      <c r="D413" s="37"/>
      <c r="E413" s="12">
        <v>14</v>
      </c>
      <c r="F413" s="16"/>
      <c r="G413" s="17">
        <f t="shared" si="34"/>
        <v>0</v>
      </c>
    </row>
    <row r="414" spans="1:7" ht="63.75">
      <c r="A414" s="21">
        <v>3</v>
      </c>
      <c r="B414" s="14" t="s">
        <v>15</v>
      </c>
      <c r="C414" s="26" t="s">
        <v>611</v>
      </c>
      <c r="D414" s="37"/>
      <c r="E414" s="21">
        <v>2</v>
      </c>
      <c r="F414" s="22"/>
      <c r="G414" s="17">
        <f t="shared" si="34"/>
        <v>0</v>
      </c>
    </row>
    <row r="415" spans="1:7">
      <c r="A415" s="74" t="s">
        <v>435</v>
      </c>
      <c r="B415" s="75"/>
      <c r="C415" s="75"/>
      <c r="D415" s="75"/>
      <c r="E415" s="75"/>
      <c r="F415" s="75"/>
      <c r="G415" s="76"/>
    </row>
    <row r="416" spans="1:7" ht="76.5">
      <c r="A416" s="12">
        <v>1</v>
      </c>
      <c r="B416" s="13" t="s">
        <v>431</v>
      </c>
      <c r="C416" s="26" t="s">
        <v>651</v>
      </c>
      <c r="D416" s="37"/>
      <c r="E416" s="12">
        <v>1</v>
      </c>
      <c r="F416" s="16"/>
      <c r="G416" s="17">
        <f t="shared" ref="G416:G418" si="35">E416*F416</f>
        <v>0</v>
      </c>
    </row>
    <row r="417" spans="1:7" ht="127.5">
      <c r="A417" s="12">
        <v>2</v>
      </c>
      <c r="B417" s="13" t="s">
        <v>108</v>
      </c>
      <c r="C417" s="26" t="s">
        <v>210</v>
      </c>
      <c r="D417" s="37"/>
      <c r="E417" s="12">
        <v>14</v>
      </c>
      <c r="F417" s="16"/>
      <c r="G417" s="17">
        <f t="shared" si="35"/>
        <v>0</v>
      </c>
    </row>
    <row r="418" spans="1:7" ht="63.75">
      <c r="A418" s="21">
        <v>3</v>
      </c>
      <c r="B418" s="14" t="s">
        <v>15</v>
      </c>
      <c r="C418" s="26" t="s">
        <v>611</v>
      </c>
      <c r="D418" s="37"/>
      <c r="E418" s="21">
        <v>2</v>
      </c>
      <c r="F418" s="22"/>
      <c r="G418" s="17">
        <f t="shared" si="35"/>
        <v>0</v>
      </c>
    </row>
    <row r="419" spans="1:7">
      <c r="A419" s="74" t="s">
        <v>436</v>
      </c>
      <c r="B419" s="75"/>
      <c r="C419" s="75"/>
      <c r="D419" s="75"/>
      <c r="E419" s="75"/>
      <c r="F419" s="75"/>
      <c r="G419" s="76"/>
    </row>
    <row r="420" spans="1:7" ht="76.5">
      <c r="A420" s="12">
        <v>1</v>
      </c>
      <c r="B420" s="13" t="s">
        <v>431</v>
      </c>
      <c r="C420" s="26" t="s">
        <v>770</v>
      </c>
      <c r="D420" s="37"/>
      <c r="E420" s="12">
        <v>1</v>
      </c>
      <c r="F420" s="16"/>
      <c r="G420" s="17">
        <f t="shared" ref="G420:G422" si="36">E420*F420</f>
        <v>0</v>
      </c>
    </row>
    <row r="421" spans="1:7" ht="127.5">
      <c r="A421" s="12">
        <v>2</v>
      </c>
      <c r="B421" s="13" t="s">
        <v>108</v>
      </c>
      <c r="C421" s="26" t="s">
        <v>210</v>
      </c>
      <c r="D421" s="37"/>
      <c r="E421" s="12">
        <v>14</v>
      </c>
      <c r="F421" s="16"/>
      <c r="G421" s="17">
        <f t="shared" si="36"/>
        <v>0</v>
      </c>
    </row>
    <row r="422" spans="1:7" ht="63.75">
      <c r="A422" s="21">
        <v>3</v>
      </c>
      <c r="B422" s="14" t="s">
        <v>15</v>
      </c>
      <c r="C422" s="26" t="s">
        <v>611</v>
      </c>
      <c r="D422" s="37"/>
      <c r="E422" s="21">
        <v>2</v>
      </c>
      <c r="F422" s="22"/>
      <c r="G422" s="17">
        <f t="shared" si="36"/>
        <v>0</v>
      </c>
    </row>
    <row r="423" spans="1:7">
      <c r="A423" s="74" t="s">
        <v>437</v>
      </c>
      <c r="B423" s="75"/>
      <c r="C423" s="75"/>
      <c r="D423" s="75"/>
      <c r="E423" s="75"/>
      <c r="F423" s="75"/>
      <c r="G423" s="76"/>
    </row>
    <row r="424" spans="1:7" ht="76.5">
      <c r="A424" s="12">
        <v>1</v>
      </c>
      <c r="B424" s="13" t="s">
        <v>431</v>
      </c>
      <c r="C424" s="26" t="s">
        <v>651</v>
      </c>
      <c r="D424" s="37"/>
      <c r="E424" s="12">
        <v>1</v>
      </c>
      <c r="F424" s="16"/>
      <c r="G424" s="17">
        <f t="shared" ref="G424:G426" si="37">E424*F424</f>
        <v>0</v>
      </c>
    </row>
    <row r="425" spans="1:7" ht="127.5">
      <c r="A425" s="12">
        <v>2</v>
      </c>
      <c r="B425" s="13" t="s">
        <v>108</v>
      </c>
      <c r="C425" s="26" t="s">
        <v>210</v>
      </c>
      <c r="D425" s="37"/>
      <c r="E425" s="12">
        <v>14</v>
      </c>
      <c r="F425" s="16"/>
      <c r="G425" s="17">
        <f t="shared" si="37"/>
        <v>0</v>
      </c>
    </row>
    <row r="426" spans="1:7" ht="63.75">
      <c r="A426" s="21">
        <v>3</v>
      </c>
      <c r="B426" s="14" t="s">
        <v>15</v>
      </c>
      <c r="C426" s="26" t="s">
        <v>611</v>
      </c>
      <c r="D426" s="37"/>
      <c r="E426" s="21">
        <v>2</v>
      </c>
      <c r="F426" s="22"/>
      <c r="G426" s="17">
        <f t="shared" si="37"/>
        <v>0</v>
      </c>
    </row>
    <row r="427" spans="1:7">
      <c r="A427" s="74" t="s">
        <v>438</v>
      </c>
      <c r="B427" s="75"/>
      <c r="C427" s="75"/>
      <c r="D427" s="75"/>
      <c r="E427" s="75"/>
      <c r="F427" s="75"/>
      <c r="G427" s="76"/>
    </row>
    <row r="428" spans="1:7" ht="76.5">
      <c r="A428" s="12">
        <v>1</v>
      </c>
      <c r="B428" s="13" t="s">
        <v>431</v>
      </c>
      <c r="C428" s="26" t="s">
        <v>653</v>
      </c>
      <c r="D428" s="37"/>
      <c r="E428" s="12">
        <v>1</v>
      </c>
      <c r="F428" s="16"/>
      <c r="G428" s="17">
        <f t="shared" ref="G428:G430" si="38">E428*F428</f>
        <v>0</v>
      </c>
    </row>
    <row r="429" spans="1:7" ht="127.5">
      <c r="A429" s="12">
        <v>2</v>
      </c>
      <c r="B429" s="13" t="s">
        <v>108</v>
      </c>
      <c r="C429" s="26" t="s">
        <v>210</v>
      </c>
      <c r="D429" s="37"/>
      <c r="E429" s="12">
        <v>14</v>
      </c>
      <c r="F429" s="16"/>
      <c r="G429" s="17">
        <f t="shared" si="38"/>
        <v>0</v>
      </c>
    </row>
    <row r="430" spans="1:7" ht="63.75">
      <c r="A430" s="12">
        <v>3</v>
      </c>
      <c r="B430" s="14" t="s">
        <v>15</v>
      </c>
      <c r="C430" s="26" t="s">
        <v>611</v>
      </c>
      <c r="D430" s="37"/>
      <c r="E430" s="21">
        <v>2</v>
      </c>
      <c r="F430" s="16"/>
      <c r="G430" s="17">
        <f t="shared" si="38"/>
        <v>0</v>
      </c>
    </row>
    <row r="431" spans="1:7">
      <c r="A431" s="74" t="s">
        <v>439</v>
      </c>
      <c r="B431" s="75"/>
      <c r="C431" s="75"/>
      <c r="D431" s="75"/>
      <c r="E431" s="75"/>
      <c r="F431" s="75"/>
      <c r="G431" s="76"/>
    </row>
    <row r="432" spans="1:7" ht="76.5">
      <c r="A432" s="12">
        <v>1</v>
      </c>
      <c r="B432" s="13" t="s">
        <v>431</v>
      </c>
      <c r="C432" s="26" t="s">
        <v>653</v>
      </c>
      <c r="D432" s="37"/>
      <c r="E432" s="12">
        <v>1</v>
      </c>
      <c r="F432" s="16"/>
      <c r="G432" s="17">
        <f t="shared" ref="G432:G434" si="39">E432*F432</f>
        <v>0</v>
      </c>
    </row>
    <row r="433" spans="1:9" ht="127.5">
      <c r="A433" s="12">
        <v>2</v>
      </c>
      <c r="B433" s="13" t="s">
        <v>108</v>
      </c>
      <c r="C433" s="26" t="s">
        <v>210</v>
      </c>
      <c r="D433" s="37"/>
      <c r="E433" s="12">
        <v>14</v>
      </c>
      <c r="F433" s="16"/>
      <c r="G433" s="17">
        <f t="shared" si="39"/>
        <v>0</v>
      </c>
    </row>
    <row r="434" spans="1:9" ht="63.75">
      <c r="A434" s="12">
        <v>3</v>
      </c>
      <c r="B434" s="14" t="s">
        <v>15</v>
      </c>
      <c r="C434" s="26" t="s">
        <v>611</v>
      </c>
      <c r="D434" s="37"/>
      <c r="E434" s="21">
        <v>2</v>
      </c>
      <c r="F434" s="16"/>
      <c r="G434" s="17">
        <f t="shared" si="39"/>
        <v>0</v>
      </c>
    </row>
    <row r="435" spans="1:9">
      <c r="A435" s="74" t="s">
        <v>440</v>
      </c>
      <c r="B435" s="75"/>
      <c r="C435" s="75"/>
      <c r="D435" s="75"/>
      <c r="E435" s="75"/>
      <c r="F435" s="75"/>
      <c r="G435" s="76"/>
    </row>
    <row r="436" spans="1:9" ht="76.5">
      <c r="A436" s="12">
        <v>1</v>
      </c>
      <c r="B436" s="13" t="s">
        <v>431</v>
      </c>
      <c r="C436" s="26" t="s">
        <v>653</v>
      </c>
      <c r="D436" s="37"/>
      <c r="E436" s="12">
        <v>1</v>
      </c>
      <c r="F436" s="16"/>
      <c r="G436" s="17">
        <f t="shared" ref="G436:G453" si="40">E436*F436</f>
        <v>0</v>
      </c>
    </row>
    <row r="437" spans="1:9" ht="127.5">
      <c r="A437" s="12">
        <v>2</v>
      </c>
      <c r="B437" s="13" t="s">
        <v>108</v>
      </c>
      <c r="C437" s="26" t="s">
        <v>210</v>
      </c>
      <c r="D437" s="37"/>
      <c r="E437" s="12">
        <v>14</v>
      </c>
      <c r="F437" s="16"/>
      <c r="G437" s="17">
        <f t="shared" si="40"/>
        <v>0</v>
      </c>
    </row>
    <row r="438" spans="1:9" ht="63.75">
      <c r="A438" s="12">
        <v>3</v>
      </c>
      <c r="B438" s="13" t="s">
        <v>15</v>
      </c>
      <c r="C438" s="26" t="s">
        <v>611</v>
      </c>
      <c r="D438" s="37"/>
      <c r="E438" s="12">
        <v>2</v>
      </c>
      <c r="F438" s="16"/>
      <c r="G438" s="17">
        <f t="shared" si="40"/>
        <v>0</v>
      </c>
    </row>
    <row r="439" spans="1:9">
      <c r="A439" s="74" t="s">
        <v>441</v>
      </c>
      <c r="B439" s="75"/>
      <c r="C439" s="75"/>
      <c r="D439" s="75"/>
      <c r="E439" s="75"/>
      <c r="F439" s="75"/>
      <c r="G439" s="76"/>
    </row>
    <row r="440" spans="1:9" ht="51">
      <c r="A440" s="12">
        <v>1</v>
      </c>
      <c r="B440" s="13" t="s">
        <v>102</v>
      </c>
      <c r="C440" s="26" t="s">
        <v>602</v>
      </c>
      <c r="D440" s="37"/>
      <c r="E440" s="12">
        <v>1</v>
      </c>
      <c r="F440" s="16"/>
      <c r="G440" s="17">
        <f t="shared" si="40"/>
        <v>0</v>
      </c>
      <c r="I440" s="36"/>
    </row>
    <row r="441" spans="1:9" ht="51">
      <c r="A441" s="12">
        <v>2</v>
      </c>
      <c r="B441" s="13" t="s">
        <v>165</v>
      </c>
      <c r="C441" s="26" t="s">
        <v>602</v>
      </c>
      <c r="D441" s="37"/>
      <c r="E441" s="12">
        <v>1</v>
      </c>
      <c r="F441" s="16"/>
      <c r="G441" s="17">
        <f t="shared" si="40"/>
        <v>0</v>
      </c>
    </row>
    <row r="442" spans="1:9" ht="127.5">
      <c r="A442" s="12">
        <v>3</v>
      </c>
      <c r="B442" s="13" t="s">
        <v>108</v>
      </c>
      <c r="C442" s="26" t="s">
        <v>210</v>
      </c>
      <c r="D442" s="37"/>
      <c r="E442" s="12">
        <v>2</v>
      </c>
      <c r="F442" s="16"/>
      <c r="G442" s="17">
        <f t="shared" si="40"/>
        <v>0</v>
      </c>
    </row>
    <row r="443" spans="1:9" ht="63.75">
      <c r="A443" s="12">
        <v>4</v>
      </c>
      <c r="B443" s="14" t="s">
        <v>15</v>
      </c>
      <c r="C443" s="26" t="s">
        <v>611</v>
      </c>
      <c r="D443" s="37"/>
      <c r="E443" s="21">
        <v>2</v>
      </c>
      <c r="F443" s="16"/>
      <c r="G443" s="17">
        <f t="shared" si="40"/>
        <v>0</v>
      </c>
    </row>
    <row r="444" spans="1:9">
      <c r="A444" s="74" t="s">
        <v>442</v>
      </c>
      <c r="B444" s="75"/>
      <c r="C444" s="75"/>
      <c r="D444" s="75"/>
      <c r="E444" s="75"/>
      <c r="F444" s="75"/>
      <c r="G444" s="76"/>
    </row>
    <row r="445" spans="1:9" ht="51">
      <c r="A445" s="12">
        <v>1</v>
      </c>
      <c r="B445" s="13" t="s">
        <v>102</v>
      </c>
      <c r="C445" s="26" t="s">
        <v>602</v>
      </c>
      <c r="D445" s="37"/>
      <c r="E445" s="15">
        <v>1</v>
      </c>
      <c r="F445" s="23"/>
      <c r="G445" s="17">
        <f t="shared" si="40"/>
        <v>0</v>
      </c>
    </row>
    <row r="446" spans="1:9" ht="51">
      <c r="A446" s="12">
        <v>2</v>
      </c>
      <c r="B446" s="13" t="s">
        <v>165</v>
      </c>
      <c r="C446" s="26" t="s">
        <v>602</v>
      </c>
      <c r="D446" s="37"/>
      <c r="E446" s="15">
        <v>1</v>
      </c>
      <c r="F446" s="23"/>
      <c r="G446" s="17">
        <f t="shared" si="40"/>
        <v>0</v>
      </c>
    </row>
    <row r="447" spans="1:9" ht="127.5">
      <c r="A447" s="12">
        <v>3</v>
      </c>
      <c r="B447" s="13" t="s">
        <v>108</v>
      </c>
      <c r="C447" s="26" t="s">
        <v>210</v>
      </c>
      <c r="D447" s="37"/>
      <c r="E447" s="15">
        <v>2</v>
      </c>
      <c r="F447" s="23"/>
      <c r="G447" s="17">
        <f t="shared" si="40"/>
        <v>0</v>
      </c>
    </row>
    <row r="448" spans="1:9" ht="63.75">
      <c r="A448" s="12">
        <v>4</v>
      </c>
      <c r="B448" s="14" t="s">
        <v>15</v>
      </c>
      <c r="C448" s="26" t="s">
        <v>611</v>
      </c>
      <c r="D448" s="37"/>
      <c r="E448" s="19">
        <v>2</v>
      </c>
      <c r="F448" s="23"/>
      <c r="G448" s="17">
        <f t="shared" si="40"/>
        <v>0</v>
      </c>
    </row>
    <row r="449" spans="1:7">
      <c r="A449" s="74" t="s">
        <v>443</v>
      </c>
      <c r="B449" s="75"/>
      <c r="C449" s="75"/>
      <c r="D449" s="75"/>
      <c r="E449" s="75"/>
      <c r="F449" s="75"/>
      <c r="G449" s="76"/>
    </row>
    <row r="450" spans="1:7" ht="51">
      <c r="A450" s="21">
        <v>1</v>
      </c>
      <c r="B450" s="14" t="s">
        <v>102</v>
      </c>
      <c r="C450" s="26" t="s">
        <v>602</v>
      </c>
      <c r="D450" s="37"/>
      <c r="E450" s="19">
        <v>1</v>
      </c>
      <c r="F450" s="28"/>
      <c r="G450" s="17">
        <f t="shared" si="40"/>
        <v>0</v>
      </c>
    </row>
    <row r="451" spans="1:7" ht="51">
      <c r="A451" s="12">
        <v>2</v>
      </c>
      <c r="B451" s="13" t="s">
        <v>165</v>
      </c>
      <c r="C451" s="26" t="s">
        <v>602</v>
      </c>
      <c r="D451" s="37"/>
      <c r="E451" s="15">
        <v>1</v>
      </c>
      <c r="F451" s="23"/>
      <c r="G451" s="17">
        <f t="shared" si="40"/>
        <v>0</v>
      </c>
    </row>
    <row r="452" spans="1:7" ht="127.5">
      <c r="A452" s="12">
        <v>3</v>
      </c>
      <c r="B452" s="13" t="s">
        <v>108</v>
      </c>
      <c r="C452" s="26" t="s">
        <v>210</v>
      </c>
      <c r="D452" s="37"/>
      <c r="E452" s="15">
        <v>2</v>
      </c>
      <c r="F452" s="23"/>
      <c r="G452" s="17">
        <f t="shared" si="40"/>
        <v>0</v>
      </c>
    </row>
    <row r="453" spans="1:7" ht="63.75">
      <c r="A453" s="12">
        <v>4</v>
      </c>
      <c r="B453" s="13" t="s">
        <v>15</v>
      </c>
      <c r="C453" s="26" t="s">
        <v>611</v>
      </c>
      <c r="D453" s="37"/>
      <c r="E453" s="15">
        <v>2</v>
      </c>
      <c r="F453" s="23"/>
      <c r="G453" s="17">
        <f t="shared" si="40"/>
        <v>0</v>
      </c>
    </row>
    <row r="454" spans="1:7">
      <c r="A454" s="77"/>
      <c r="B454" s="77"/>
      <c r="C454" s="78"/>
      <c r="D454" s="29"/>
      <c r="E454" s="81" t="s">
        <v>44</v>
      </c>
      <c r="F454" s="82"/>
      <c r="G454" s="83"/>
    </row>
    <row r="455" spans="1:7">
      <c r="A455" s="71"/>
      <c r="B455" s="71"/>
      <c r="C455" s="79"/>
      <c r="D455" s="8"/>
      <c r="E455" s="81"/>
      <c r="F455" s="82"/>
      <c r="G455" s="83"/>
    </row>
    <row r="456" spans="1:7">
      <c r="A456" s="71"/>
      <c r="B456" s="71"/>
      <c r="C456" s="79"/>
      <c r="D456" s="8"/>
      <c r="E456" s="84">
        <f>G5+G6+G7+G8+G10+G11+G12+G14+G15+G16+G18+G19+G20+G21+G23+G24+G25+G26+G28+G29+G31+G32+G33+G35+G36+G37+G39+G40+G42+G43+G44+G45+G46+G48+G49+G50+G52+G53+G54+G56+G58+G60+G61+G62+G63+G64+G65+G66+G67+G69+G70+G71+G72+G74+G75+G76+G77+G79+G80+G81+G82+G83+G84+G86+G87+G88+G89+G90+G92+G93+G94+G95+G96+G97+G99+G100+G101+G102+G103+G104+G105+G106+G108+G109+G110+G111+G112+G114+G115+G116+G118+G119+G120+G122+G123+G125+G126+G127+G128+G129+G130+G131+G133+G134+G135+G136+G137+G138+G140+G141+G142+G143+G144+G145+G147+G148+G149+G150+G152+G153+G154+G155+G157+G158+G159+G160+G161+G162+G164+G165+G167+G169+G170+G171+G172+G173+G175+G176+G177+G179+G180+G181+G183+G184+G185+G186+G188+G189+G190+G191+G193+G194+G195+G196+G198+G199+G201+G202+G204+G205+G206+G208+G209+G211+G212+G214+G216+G218+G220+G222+G224+G225+G227+G228+G229+G231+G232+G234+G235+G236+G237+G239+G240+G241+G242+G244+G245+G246+G248+G249+G250+G252+G253+G254+G256+G257+G259+G260+G262+G263+G265+G266+G267+G268+G270+G271+G272+G273+G275+G276+G277+G278+G280+G281+G282+G284+G285+G286+G287+G289+G290+G291+G292+G294+G295+G296+G297+G299+G300+G301+G303+G304+G306+G307+G308+G309+G310+G311+G312+G314+G315+G316+G317+G318+G319+G321+G322+G323+G324+G326+G327+G328+G329+G331+G332+G333+G334+G336+G337+G338+G339+G341+G342+G343+G344+G346+G347+G348+G350+G352+G353+G354+G355+G357+G358+G359+G360+G361+G363+G364+G365+G366+G367+G369+G370+G371+G372+G374+G375+G376+G377+G378+G380+G382+G383+G384+G386+G387+G388+G389+G390+G392+G393+G394+G396+G397+G398+G400+G401+G402+G404+G405+G406+G408+G409+G410+G412+G413+G414+G416+G417+G418+G420+G421+G422+G424+G425+G426+G428+G429+G430+G432+G433+G434+G436+G437+G438+G440+G441+G442+G443+G445+G446+G447+G448+G450+G451+G452+G453</f>
        <v>0</v>
      </c>
      <c r="F456" s="82"/>
      <c r="G456" s="83"/>
    </row>
    <row r="457" spans="1:7">
      <c r="A457" s="71"/>
      <c r="B457" s="71"/>
      <c r="C457" s="71"/>
      <c r="D457" s="8"/>
      <c r="E457" s="29"/>
      <c r="F457" s="80"/>
      <c r="G457" s="80"/>
    </row>
  </sheetData>
  <sheetProtection algorithmName="SHA-512" hashValue="szWeo28UY9QYuMUxsKb8icvDjHtk+HIbnIs7IVuQ/4g58wRi/HS3AD8kLz5MMYz6ZoigAbDotu83QcmKLCEX6w==" saltValue="vjQO3YqEcZoPM9EPMaRXKQ==" spinCount="100000" sheet="1" objects="1" scenarios="1"/>
  <mergeCells count="110">
    <mergeCell ref="A17:G17"/>
    <mergeCell ref="A22:G22"/>
    <mergeCell ref="A27:G27"/>
    <mergeCell ref="A30:G30"/>
    <mergeCell ref="A34:G34"/>
    <mergeCell ref="A38:G38"/>
    <mergeCell ref="A1:C1"/>
    <mergeCell ref="F1:G1"/>
    <mergeCell ref="F2:G2"/>
    <mergeCell ref="A4:G4"/>
    <mergeCell ref="A9:G9"/>
    <mergeCell ref="A13:G13"/>
    <mergeCell ref="A68:G68"/>
    <mergeCell ref="A73:G73"/>
    <mergeCell ref="A78:G78"/>
    <mergeCell ref="A85:G85"/>
    <mergeCell ref="A91:G91"/>
    <mergeCell ref="A98:G98"/>
    <mergeCell ref="A41:G41"/>
    <mergeCell ref="A47:G47"/>
    <mergeCell ref="A51:G51"/>
    <mergeCell ref="A55:G55"/>
    <mergeCell ref="A57:G57"/>
    <mergeCell ref="A59:G59"/>
    <mergeCell ref="A139:G139"/>
    <mergeCell ref="A146:G146"/>
    <mergeCell ref="A151:G151"/>
    <mergeCell ref="A156:G156"/>
    <mergeCell ref="A163:G163"/>
    <mergeCell ref="A166:G166"/>
    <mergeCell ref="A107:G107"/>
    <mergeCell ref="A113:G113"/>
    <mergeCell ref="A117:G117"/>
    <mergeCell ref="A121:G121"/>
    <mergeCell ref="A124:G124"/>
    <mergeCell ref="A132:G132"/>
    <mergeCell ref="A197:G197"/>
    <mergeCell ref="A200:G200"/>
    <mergeCell ref="A203:G203"/>
    <mergeCell ref="A207:G207"/>
    <mergeCell ref="A210:G210"/>
    <mergeCell ref="A213:G213"/>
    <mergeCell ref="A168:G168"/>
    <mergeCell ref="A174:G174"/>
    <mergeCell ref="A178:G178"/>
    <mergeCell ref="A182:G182"/>
    <mergeCell ref="A187:G187"/>
    <mergeCell ref="A192:G192"/>
    <mergeCell ref="A230:G230"/>
    <mergeCell ref="A233:G233"/>
    <mergeCell ref="A238:G238"/>
    <mergeCell ref="A243:G243"/>
    <mergeCell ref="A247:G247"/>
    <mergeCell ref="A251:G251"/>
    <mergeCell ref="A215:G215"/>
    <mergeCell ref="A217:G217"/>
    <mergeCell ref="A219:G219"/>
    <mergeCell ref="A221:G221"/>
    <mergeCell ref="A223:G223"/>
    <mergeCell ref="A226:G226"/>
    <mergeCell ref="A279:G279"/>
    <mergeCell ref="A283:G283"/>
    <mergeCell ref="A288:G288"/>
    <mergeCell ref="A293:G293"/>
    <mergeCell ref="A298:G298"/>
    <mergeCell ref="A302:G302"/>
    <mergeCell ref="A255:G255"/>
    <mergeCell ref="A258:G258"/>
    <mergeCell ref="A261:G261"/>
    <mergeCell ref="A264:G264"/>
    <mergeCell ref="A269:G269"/>
    <mergeCell ref="A274:G274"/>
    <mergeCell ref="A340:G340"/>
    <mergeCell ref="A345:G345"/>
    <mergeCell ref="A349:G349"/>
    <mergeCell ref="A351:G351"/>
    <mergeCell ref="A356:G356"/>
    <mergeCell ref="A362:G362"/>
    <mergeCell ref="A305:G305"/>
    <mergeCell ref="A313:G313"/>
    <mergeCell ref="A320:G320"/>
    <mergeCell ref="A325:G325"/>
    <mergeCell ref="A330:G330"/>
    <mergeCell ref="A335:G335"/>
    <mergeCell ref="A395:G395"/>
    <mergeCell ref="A399:G399"/>
    <mergeCell ref="A403:G403"/>
    <mergeCell ref="A407:G407"/>
    <mergeCell ref="A411:G411"/>
    <mergeCell ref="A415:G415"/>
    <mergeCell ref="A368:G368"/>
    <mergeCell ref="A373:G373"/>
    <mergeCell ref="A379:G379"/>
    <mergeCell ref="A381:G381"/>
    <mergeCell ref="A385:G385"/>
    <mergeCell ref="A391:G391"/>
    <mergeCell ref="A457:C457"/>
    <mergeCell ref="F457:G457"/>
    <mergeCell ref="A444:G444"/>
    <mergeCell ref="A449:G449"/>
    <mergeCell ref="A454:C456"/>
    <mergeCell ref="E454:G454"/>
    <mergeCell ref="E455:G455"/>
    <mergeCell ref="E456:G456"/>
    <mergeCell ref="A419:G419"/>
    <mergeCell ref="A423:G423"/>
    <mergeCell ref="A427:G427"/>
    <mergeCell ref="A431:G431"/>
    <mergeCell ref="A435:G435"/>
    <mergeCell ref="A439:G4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5"/>
  <sheetViews>
    <sheetView workbookViewId="0">
      <selection activeCell="O14" sqref="O14"/>
    </sheetView>
  </sheetViews>
  <sheetFormatPr defaultRowHeight="15"/>
  <cols>
    <col min="1" max="7" width="9.33203125" style="31"/>
    <col min="8" max="8" width="15.1640625" style="31" customWidth="1"/>
    <col min="9" max="16384" width="9.33203125" style="31"/>
  </cols>
  <sheetData>
    <row r="1" spans="2:10" ht="15.75" thickBot="1"/>
    <row r="2" spans="2:10" ht="19.5" thickBot="1">
      <c r="B2" s="126" t="s">
        <v>453</v>
      </c>
      <c r="C2" s="127"/>
      <c r="D2" s="127"/>
      <c r="E2" s="127"/>
      <c r="F2" s="127"/>
      <c r="G2" s="127"/>
      <c r="H2" s="127"/>
      <c r="I2" s="127"/>
      <c r="J2" s="128"/>
    </row>
    <row r="3" spans="2:10">
      <c r="B3" s="129" t="s">
        <v>451</v>
      </c>
      <c r="C3" s="129"/>
      <c r="D3" s="129"/>
      <c r="E3" s="129"/>
      <c r="F3" s="129"/>
      <c r="G3" s="129"/>
      <c r="H3" s="129"/>
      <c r="I3" s="129" t="s">
        <v>444</v>
      </c>
      <c r="J3" s="129"/>
    </row>
    <row r="5" spans="2:10">
      <c r="B5" s="120" t="s">
        <v>445</v>
      </c>
      <c r="C5" s="120"/>
      <c r="D5" s="120"/>
      <c r="E5" s="120"/>
      <c r="F5" s="120"/>
      <c r="G5" s="120"/>
      <c r="H5" s="120"/>
      <c r="I5" s="121"/>
      <c r="J5" s="122"/>
    </row>
    <row r="6" spans="2:10" ht="3.75" customHeight="1">
      <c r="B6" s="123"/>
      <c r="C6" s="124"/>
      <c r="D6" s="124"/>
      <c r="E6" s="124"/>
      <c r="F6" s="124"/>
      <c r="G6" s="124"/>
      <c r="H6" s="124"/>
      <c r="I6" s="124"/>
      <c r="J6" s="125"/>
    </row>
    <row r="7" spans="2:10">
      <c r="B7" s="120" t="s">
        <v>446</v>
      </c>
      <c r="C7" s="120"/>
      <c r="D7" s="120"/>
      <c r="E7" s="120"/>
      <c r="F7" s="120"/>
      <c r="G7" s="120"/>
      <c r="H7" s="120"/>
      <c r="I7" s="121"/>
      <c r="J7" s="122"/>
    </row>
    <row r="8" spans="2:10" ht="5.25" customHeight="1">
      <c r="B8" s="123"/>
      <c r="C8" s="124"/>
      <c r="D8" s="124"/>
      <c r="E8" s="124"/>
      <c r="F8" s="124"/>
      <c r="G8" s="124"/>
      <c r="H8" s="124"/>
      <c r="I8" s="124"/>
      <c r="J8" s="125"/>
    </row>
    <row r="9" spans="2:10">
      <c r="B9" s="120" t="s">
        <v>447</v>
      </c>
      <c r="C9" s="120"/>
      <c r="D9" s="120"/>
      <c r="E9" s="120"/>
      <c r="F9" s="120"/>
      <c r="G9" s="120"/>
      <c r="H9" s="120"/>
      <c r="I9" s="121"/>
      <c r="J9" s="122"/>
    </row>
    <row r="10" spans="2:10" ht="3.75" customHeight="1">
      <c r="B10" s="123"/>
      <c r="C10" s="124"/>
      <c r="D10" s="124"/>
      <c r="E10" s="124"/>
      <c r="F10" s="124"/>
      <c r="G10" s="124"/>
      <c r="H10" s="124"/>
      <c r="I10" s="124"/>
      <c r="J10" s="125"/>
    </row>
    <row r="11" spans="2:10">
      <c r="B11" s="120" t="s">
        <v>448</v>
      </c>
      <c r="C11" s="120"/>
      <c r="D11" s="120"/>
      <c r="E11" s="120"/>
      <c r="F11" s="120"/>
      <c r="G11" s="120"/>
      <c r="H11" s="120"/>
      <c r="I11" s="121"/>
      <c r="J11" s="122"/>
    </row>
    <row r="12" spans="2:10" ht="3.75" customHeight="1">
      <c r="B12" s="123"/>
      <c r="C12" s="124"/>
      <c r="D12" s="124"/>
      <c r="E12" s="124"/>
      <c r="F12" s="124"/>
      <c r="G12" s="124"/>
      <c r="H12" s="124"/>
      <c r="I12" s="124"/>
      <c r="J12" s="125"/>
    </row>
    <row r="13" spans="2:10">
      <c r="B13" s="120" t="s">
        <v>449</v>
      </c>
      <c r="C13" s="120"/>
      <c r="D13" s="120"/>
      <c r="E13" s="120"/>
      <c r="F13" s="120"/>
      <c r="G13" s="120"/>
      <c r="H13" s="120"/>
      <c r="I13" s="121"/>
      <c r="J13" s="122"/>
    </row>
    <row r="14" spans="2:10" ht="15.75" thickBot="1"/>
    <row r="15" spans="2:10" ht="15.75" thickBot="1">
      <c r="G15" s="116" t="s">
        <v>450</v>
      </c>
      <c r="H15" s="117"/>
      <c r="I15" s="118">
        <f>I5+I7+I9+I11+I13</f>
        <v>0</v>
      </c>
      <c r="J15" s="119"/>
    </row>
  </sheetData>
  <sheetProtection algorithmName="SHA-512" hashValue="IsF1ssp8K1PXgHxtrjB5yjbQ/dSrZHVD8sOKwcSGZV4p/IkR1rJoREyvz2irwOqCjdaU3QvRG1QEdoNdIDpQwA==" saltValue="AGsEe+Fw3phtDBV0R7cKww==" spinCount="100000" sheet="1" objects="1" scenarios="1"/>
  <mergeCells count="19">
    <mergeCell ref="B6:J6"/>
    <mergeCell ref="B2:J2"/>
    <mergeCell ref="B3:H3"/>
    <mergeCell ref="I3:J3"/>
    <mergeCell ref="B5:H5"/>
    <mergeCell ref="I5:J5"/>
    <mergeCell ref="G15:H15"/>
    <mergeCell ref="I15:J15"/>
    <mergeCell ref="B7:H7"/>
    <mergeCell ref="I7:J7"/>
    <mergeCell ref="B8:J8"/>
    <mergeCell ref="B9:H9"/>
    <mergeCell ref="I9:J9"/>
    <mergeCell ref="B10:J10"/>
    <mergeCell ref="B11:H11"/>
    <mergeCell ref="I11:J11"/>
    <mergeCell ref="B12:J12"/>
    <mergeCell ref="B13:H13"/>
    <mergeCell ref="I13:J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Offices IT</vt:lpstr>
      <vt:lpstr>2. Laboratories IT</vt:lpstr>
      <vt:lpstr>3. Basement and cellar</vt:lpstr>
      <vt:lpstr>4. Second floor</vt:lpstr>
      <vt:lpstr>5. Med. faculty</vt:lpstr>
      <vt:lpstr>6. Recapitulation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INGLAB</dc:creator>
  <cp:lastModifiedBy>Tatjana Vojvodic</cp:lastModifiedBy>
  <cp:lastPrinted>2024-02-26T12:37:27Z</cp:lastPrinted>
  <dcterms:created xsi:type="dcterms:W3CDTF">2023-09-15T10:19:50Z</dcterms:created>
  <dcterms:modified xsi:type="dcterms:W3CDTF">2024-04-30T05:34:53Z</dcterms:modified>
</cp:coreProperties>
</file>